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06"/>
  <workbookPr defaultThemeVersion="166925"/>
  <mc:AlternateContent xmlns:mc="http://schemas.openxmlformats.org/markup-compatibility/2006">
    <mc:Choice Requires="x15">
      <x15ac:absPath xmlns:x15ac="http://schemas.microsoft.com/office/spreadsheetml/2010/11/ac" url="C:\Users\yoshida yoshie\Dropbox (土木学会)\経理課\32_【経理通常業務関連（現金出納以外）】\～経理課作成諸書類（原稿）～\請求書\"/>
    </mc:Choice>
  </mc:AlternateContent>
  <xr:revisionPtr revIDLastSave="3" documentId="13_ncr:1_{43116D42-D0B1-4E61-B24A-A3EE1354448B}" xr6:coauthVersionLast="47" xr6:coauthVersionMax="47" xr10:uidLastSave="{FCB285D6-C188-4429-AE0D-6B8CA0F5BB60}"/>
  <bookViews>
    <workbookView xWindow="-120" yWindow="-120" windowWidth="29040" windowHeight="15840" firstSheet="1" activeTab="1" xr2:uid="{2D8306B1-1A90-48E0-ABDB-AE97E3E1D409}"/>
  </bookViews>
  <sheets>
    <sheet name="注意事項※必ずお読みください" sheetId="3" r:id="rId1"/>
    <sheet name="◎請求書" sheetId="6" r:id="rId2"/>
    <sheet name="◎振込先 " sheetId="4" r:id="rId3"/>
    <sheet name="FAQ" sheetId="7" r:id="rId4"/>
    <sheet name="四ツ谷起点旅費一覧" sheetId="9" r:id="rId5"/>
  </sheets>
  <definedNames>
    <definedName name="_xlnm.Print_Area" localSheetId="1">◎請求書!$A$1:$L$49</definedName>
    <definedName name="_xlnm.Print_Area" localSheetId="0">注意事項※必ずお読みください!$A$1:$K$46</definedName>
    <definedName name="_xlnm.Print_Titles" localSheetId="1">◎請求書!$1:$13</definedName>
    <definedName name="Q_Excel">四ツ谷起点旅費一覧!$A$1:$AA$373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 i="6" l="1"/>
  <c r="M17" i="6"/>
  <c r="M18" i="6"/>
  <c r="M19" i="6"/>
  <c r="M20" i="6"/>
  <c r="M21" i="6"/>
  <c r="M22" i="6"/>
  <c r="N19" i="6"/>
  <c r="P37" i="6"/>
  <c r="O37" i="6"/>
  <c r="M35" i="6" l="1"/>
  <c r="M36" i="6"/>
  <c r="H37" i="6"/>
  <c r="M34" i="6" l="1"/>
  <c r="M27" i="6"/>
  <c r="G46" i="6"/>
  <c r="G48" i="6"/>
  <c r="G47" i="6"/>
  <c r="M29" i="6" l="1"/>
  <c r="M28" i="6"/>
  <c r="N22" i="6"/>
  <c r="N21" i="6"/>
  <c r="N20" i="6"/>
  <c r="N18" i="6"/>
  <c r="J23" i="6"/>
  <c r="O23" i="6" s="1"/>
  <c r="H30" i="6"/>
  <c r="O30" i="6" s="1"/>
  <c r="H13" i="6" l="1"/>
  <c r="F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吉田 淑恵</author>
  </authors>
  <commentList>
    <comment ref="J6" authorId="0" shapeId="0" xr:uid="{F421F6B8-3DF3-4151-86D2-DD06FC24F395}">
      <text>
        <r>
          <rPr>
            <sz val="9"/>
            <color indexed="81"/>
            <rFont val="MS P ゴシック"/>
            <family val="3"/>
            <charset val="128"/>
          </rPr>
          <t>委員→委員会名
職員→部署名</t>
        </r>
      </text>
    </comment>
    <comment ref="J8" authorId="0" shapeId="0" xr:uid="{2642B50A-11F4-4DFA-B957-68E30D1262F1}">
      <text>
        <r>
          <rPr>
            <sz val="9"/>
            <color indexed="81"/>
            <rFont val="MS P ゴシック"/>
            <family val="3"/>
            <charset val="128"/>
          </rPr>
          <t xml:space="preserve">注意事項参照
</t>
        </r>
      </text>
    </comment>
    <comment ref="J9" authorId="0" shapeId="0" xr:uid="{5015AA33-2B42-42A5-8468-B68777D9C32A}">
      <text>
        <r>
          <rPr>
            <sz val="9"/>
            <color indexed="81"/>
            <rFont val="MS P ゴシック"/>
            <family val="3"/>
            <charset val="128"/>
          </rPr>
          <t xml:space="preserve">事務局が記載
</t>
        </r>
      </text>
    </comment>
    <comment ref="E16" authorId="0" shapeId="0" xr:uid="{7ED4B766-4F50-4DA8-A8A5-D1A1F3266581}">
      <text>
        <r>
          <rPr>
            <sz val="9"/>
            <color indexed="81"/>
            <rFont val="MS P ゴシック"/>
            <family val="3"/>
            <charset val="128"/>
          </rPr>
          <t xml:space="preserve">プルダウンから選択
</t>
        </r>
      </text>
    </comment>
    <comment ref="I16" authorId="0" shapeId="0" xr:uid="{DF3EF4AC-4274-42F2-B7C8-4B82A38BDBCE}">
      <text>
        <r>
          <rPr>
            <sz val="9"/>
            <color indexed="81"/>
            <rFont val="MS P ゴシック"/>
            <family val="3"/>
            <charset val="128"/>
          </rPr>
          <t>プルダウンから選択</t>
        </r>
      </text>
    </comment>
    <comment ref="B17" authorId="0" shapeId="0" xr:uid="{8851A6C0-D761-41D8-86B7-1DE3B04E8B55}">
      <text>
        <r>
          <rPr>
            <sz val="9"/>
            <color indexed="81"/>
            <rFont val="MS P ゴシック"/>
            <family val="3"/>
            <charset val="128"/>
          </rPr>
          <t>添付書類に
対応する行の番号を記載ください。</t>
        </r>
      </text>
    </comment>
  </commentList>
</comments>
</file>

<file path=xl/sharedStrings.xml><?xml version="1.0" encoding="utf-8"?>
<sst xmlns="http://schemas.openxmlformats.org/spreadsheetml/2006/main" count="2535" uniqueCount="893">
  <si>
    <t>■本様式のシート構成</t>
    <rPh sb="1" eb="2">
      <t>ホン</t>
    </rPh>
    <rPh sb="2" eb="4">
      <t>ヨウシキ</t>
    </rPh>
    <rPh sb="8" eb="10">
      <t>コウセイ</t>
    </rPh>
    <phoneticPr fontId="1"/>
  </si>
  <si>
    <t xml:space="preserve"> 注意事項</t>
    <phoneticPr fontId="1"/>
  </si>
  <si>
    <t>必ず記載内容をご確認ください。</t>
    <rPh sb="0" eb="1">
      <t>カナラ</t>
    </rPh>
    <rPh sb="2" eb="4">
      <t>キサイ</t>
    </rPh>
    <rPh sb="4" eb="6">
      <t>ナイヨウ</t>
    </rPh>
    <rPh sb="8" eb="10">
      <t>カクニン</t>
    </rPh>
    <phoneticPr fontId="1"/>
  </si>
  <si>
    <t xml:space="preserve"> 請求書</t>
    <phoneticPr fontId="1"/>
  </si>
  <si>
    <t>着色欄に入力ください。不明点は担当事務局にご確認ください。</t>
    <rPh sb="0" eb="2">
      <t>チャクショク</t>
    </rPh>
    <rPh sb="2" eb="3">
      <t>ラン</t>
    </rPh>
    <rPh sb="4" eb="6">
      <t>ニュウリョク</t>
    </rPh>
    <rPh sb="11" eb="14">
      <t>フメイテン</t>
    </rPh>
    <rPh sb="15" eb="17">
      <t>タントウ</t>
    </rPh>
    <rPh sb="17" eb="20">
      <t>ジムキョク</t>
    </rPh>
    <rPh sb="22" eb="24">
      <t>カクニン</t>
    </rPh>
    <phoneticPr fontId="1"/>
  </si>
  <si>
    <t xml:space="preserve"> 振込先</t>
    <phoneticPr fontId="1"/>
  </si>
  <si>
    <t>土木学会から新規に振込支払を受ける場合、振込先口座を変更する場合、委員IDをお持ちでない場合に記入ください。（いずれにも該当しない場合は入力不要）</t>
    <rPh sb="0" eb="4">
      <t>ドボクガッカイ</t>
    </rPh>
    <rPh sb="6" eb="8">
      <t>シンキ</t>
    </rPh>
    <rPh sb="9" eb="11">
      <t>フリコミ</t>
    </rPh>
    <rPh sb="11" eb="13">
      <t>シハライ</t>
    </rPh>
    <rPh sb="14" eb="15">
      <t>ウ</t>
    </rPh>
    <rPh sb="17" eb="19">
      <t>バアイ</t>
    </rPh>
    <rPh sb="20" eb="23">
      <t>フリコミサキ</t>
    </rPh>
    <rPh sb="23" eb="25">
      <t>コウザ</t>
    </rPh>
    <rPh sb="26" eb="28">
      <t>ヘンコウ</t>
    </rPh>
    <rPh sb="30" eb="32">
      <t>バアイ</t>
    </rPh>
    <rPh sb="33" eb="35">
      <t>イイン</t>
    </rPh>
    <rPh sb="39" eb="40">
      <t>モ</t>
    </rPh>
    <rPh sb="44" eb="46">
      <t>バアイ</t>
    </rPh>
    <rPh sb="47" eb="49">
      <t>キニュウ</t>
    </rPh>
    <rPh sb="60" eb="62">
      <t>ガイトウ</t>
    </rPh>
    <rPh sb="65" eb="67">
      <t>バアイ</t>
    </rPh>
    <rPh sb="68" eb="70">
      <t>ニュウリョク</t>
    </rPh>
    <rPh sb="70" eb="72">
      <t>フヨウ</t>
    </rPh>
    <phoneticPr fontId="1"/>
  </si>
  <si>
    <t>■記載にあたっての注意事項</t>
    <rPh sb="1" eb="3">
      <t>キサイ</t>
    </rPh>
    <rPh sb="9" eb="11">
      <t>チュウイ</t>
    </rPh>
    <rPh sb="11" eb="13">
      <t>ジコウ</t>
    </rPh>
    <phoneticPr fontId="1"/>
  </si>
  <si>
    <t>１）</t>
    <phoneticPr fontId="1"/>
  </si>
  <si>
    <t>委員ID</t>
    <rPh sb="0" eb="2">
      <t>イイン</t>
    </rPh>
    <phoneticPr fontId="1"/>
  </si>
  <si>
    <t>土木学会からの振込メールをお持ちの場合、件名にございます『[土木学会:』の後の数字です。</t>
    <rPh sb="0" eb="4">
      <t>ドボクガッカイ</t>
    </rPh>
    <rPh sb="7" eb="9">
      <t>フリコミ</t>
    </rPh>
    <rPh sb="14" eb="15">
      <t>モ</t>
    </rPh>
    <rPh sb="17" eb="19">
      <t>バアイ</t>
    </rPh>
    <rPh sb="20" eb="22">
      <t>ケンメイ</t>
    </rPh>
    <rPh sb="37" eb="38">
      <t>アト</t>
    </rPh>
    <rPh sb="39" eb="41">
      <t>スウジ</t>
    </rPh>
    <phoneticPr fontId="1"/>
  </si>
  <si>
    <t>Ex)[土木学会:88907]委員会活動等に伴う旅費等のお振込みについて⇒88907</t>
    <phoneticPr fontId="1"/>
  </si>
  <si>
    <t>※新規に振り込みを受ける方、土木学会からの振込メールをお持ちでない方は空白で結構です。</t>
    <rPh sb="1" eb="3">
      <t>シンキ</t>
    </rPh>
    <rPh sb="4" eb="5">
      <t>フ</t>
    </rPh>
    <rPh sb="6" eb="7">
      <t>コ</t>
    </rPh>
    <rPh sb="9" eb="10">
      <t>ウ</t>
    </rPh>
    <rPh sb="12" eb="13">
      <t>カタ</t>
    </rPh>
    <rPh sb="33" eb="34">
      <t>カタ</t>
    </rPh>
    <rPh sb="35" eb="37">
      <t>クウハク</t>
    </rPh>
    <rPh sb="38" eb="40">
      <t>ケッコウ</t>
    </rPh>
    <phoneticPr fontId="1"/>
  </si>
  <si>
    <t>※会員番号ではございませんのでお気を付けください。</t>
  </si>
  <si>
    <t>２）</t>
    <phoneticPr fontId="1"/>
  </si>
  <si>
    <t>交通費</t>
    <rPh sb="0" eb="3">
      <t>コウツウヒ</t>
    </rPh>
    <phoneticPr fontId="1"/>
  </si>
  <si>
    <t>①</t>
    <phoneticPr fontId="1"/>
  </si>
  <si>
    <r>
      <t>飛行機を利用した場合は、</t>
    </r>
    <r>
      <rPr>
        <sz val="11"/>
        <color rgb="FFFF0000"/>
        <rFont val="Meiryo UI"/>
        <family val="3"/>
        <charset val="128"/>
      </rPr>
      <t>領収書・搭乗証明書</t>
    </r>
    <r>
      <rPr>
        <sz val="11"/>
        <rFont val="Meiryo UI"/>
        <family val="3"/>
        <charset val="128"/>
      </rPr>
      <t>の提出が必須</t>
    </r>
    <r>
      <rPr>
        <sz val="11"/>
        <color theme="1"/>
        <rFont val="Meiryo UI"/>
        <family val="3"/>
        <charset val="128"/>
      </rPr>
      <t>です。</t>
    </r>
    <rPh sb="0" eb="3">
      <t>ヒコウキ</t>
    </rPh>
    <rPh sb="4" eb="6">
      <t>リヨウ</t>
    </rPh>
    <rPh sb="8" eb="10">
      <t>バアイ</t>
    </rPh>
    <rPh sb="12" eb="15">
      <t>リョウシュウショ</t>
    </rPh>
    <rPh sb="16" eb="18">
      <t>トウジョウ</t>
    </rPh>
    <rPh sb="18" eb="21">
      <t>ショウメイショ</t>
    </rPh>
    <rPh sb="22" eb="24">
      <t>テイシュツ</t>
    </rPh>
    <rPh sb="25" eb="27">
      <t>ヒッス</t>
    </rPh>
    <phoneticPr fontId="1"/>
  </si>
  <si>
    <t>②</t>
    <phoneticPr fontId="1"/>
  </si>
  <si>
    <r>
      <t>鉄道・船舶・バス利用で、1回の取引での支払額が</t>
    </r>
    <r>
      <rPr>
        <sz val="11"/>
        <color rgb="FFFF0000"/>
        <rFont val="Meiryo UI"/>
        <family val="3"/>
        <charset val="128"/>
      </rPr>
      <t>3万円以上</t>
    </r>
    <r>
      <rPr>
        <sz val="11"/>
        <rFont val="Meiryo UI"/>
        <family val="3"/>
        <charset val="128"/>
      </rPr>
      <t>は</t>
    </r>
    <r>
      <rPr>
        <sz val="11"/>
        <color rgb="FFFF0000"/>
        <rFont val="Meiryo UI"/>
        <family val="3"/>
        <charset val="128"/>
      </rPr>
      <t>領収書</t>
    </r>
    <r>
      <rPr>
        <sz val="11"/>
        <rFont val="Meiryo UI"/>
        <family val="3"/>
        <charset val="128"/>
      </rPr>
      <t>の提出</t>
    </r>
    <r>
      <rPr>
        <sz val="11"/>
        <color theme="1"/>
        <rFont val="Meiryo UI"/>
        <family val="3"/>
        <charset val="128"/>
      </rPr>
      <t>が必須です。</t>
    </r>
    <rPh sb="0" eb="2">
      <t>テツドウ</t>
    </rPh>
    <rPh sb="3" eb="5">
      <t>センパク</t>
    </rPh>
    <rPh sb="8" eb="10">
      <t>リヨウ</t>
    </rPh>
    <rPh sb="12" eb="14">
      <t>イッカイ</t>
    </rPh>
    <rPh sb="15" eb="17">
      <t>トリヒキ</t>
    </rPh>
    <rPh sb="19" eb="22">
      <t>シハライガク</t>
    </rPh>
    <rPh sb="24" eb="26">
      <t>マンエン</t>
    </rPh>
    <rPh sb="26" eb="28">
      <t>イジョウ</t>
    </rPh>
    <rPh sb="29" eb="32">
      <t>リョウシュウショ</t>
    </rPh>
    <rPh sb="33" eb="35">
      <t>テイシュツ</t>
    </rPh>
    <rPh sb="36" eb="38">
      <t>ヒッス</t>
    </rPh>
    <phoneticPr fontId="1"/>
  </si>
  <si>
    <t>Ex)四ツ谷ー新神戸で往復した場合</t>
    <rPh sb="3" eb="4">
      <t>ヨ</t>
    </rPh>
    <rPh sb="5" eb="6">
      <t>ヤ</t>
    </rPh>
    <rPh sb="7" eb="10">
      <t>シンコウベ</t>
    </rPh>
    <rPh sb="11" eb="13">
      <t>オウフク</t>
    </rPh>
    <rPh sb="15" eb="17">
      <t>バアイ</t>
    </rPh>
    <phoneticPr fontId="1"/>
  </si>
  <si>
    <t>・往復一括31,780円で購入→領収書必須</t>
    <rPh sb="3" eb="5">
      <t>イッカツ</t>
    </rPh>
    <phoneticPr fontId="1"/>
  </si>
  <si>
    <t>・片道ずつ15,890円で購入→領収書不要</t>
    <rPh sb="16" eb="19">
      <t>リョウシュウショ</t>
    </rPh>
    <phoneticPr fontId="1"/>
  </si>
  <si>
    <t>③</t>
    <phoneticPr fontId="1"/>
  </si>
  <si>
    <r>
      <t>出張パック等を利用した場合は、</t>
    </r>
    <r>
      <rPr>
        <sz val="11"/>
        <color rgb="FFFF0000"/>
        <rFont val="Meiryo UI"/>
        <family val="3"/>
        <charset val="128"/>
      </rPr>
      <t>領収書</t>
    </r>
    <r>
      <rPr>
        <sz val="11"/>
        <rFont val="Meiryo UI"/>
        <family val="3"/>
        <charset val="128"/>
      </rPr>
      <t>の提出は必須</t>
    </r>
    <r>
      <rPr>
        <sz val="11"/>
        <color theme="1"/>
        <rFont val="Meiryo UI"/>
        <family val="3"/>
        <charset val="128"/>
      </rPr>
      <t>です。</t>
    </r>
    <rPh sb="0" eb="2">
      <t>シュッチョウ</t>
    </rPh>
    <rPh sb="5" eb="6">
      <t>トウ</t>
    </rPh>
    <rPh sb="7" eb="9">
      <t>リヨウ</t>
    </rPh>
    <rPh sb="11" eb="13">
      <t>バアイ</t>
    </rPh>
    <rPh sb="15" eb="18">
      <t>リョウシュウショ</t>
    </rPh>
    <rPh sb="19" eb="21">
      <t>テイシュツ</t>
    </rPh>
    <rPh sb="22" eb="24">
      <t>ヒッス</t>
    </rPh>
    <phoneticPr fontId="1"/>
  </si>
  <si>
    <t>④</t>
    <phoneticPr fontId="1"/>
  </si>
  <si>
    <r>
      <t>①～③に該当せず、領収書を提出しない場合は、</t>
    </r>
    <r>
      <rPr>
        <sz val="11"/>
        <color rgb="FFFF0000"/>
        <rFont val="Meiryo UI"/>
        <family val="3"/>
        <charset val="128"/>
      </rPr>
      <t>利用した経路・料金がわかる資料（経路検索結果の出力等）</t>
    </r>
    <r>
      <rPr>
        <sz val="11"/>
        <rFont val="Meiryo UI"/>
        <family val="3"/>
        <charset val="128"/>
      </rPr>
      <t>の提出が必須</t>
    </r>
    <r>
      <rPr>
        <sz val="11"/>
        <color theme="1"/>
        <rFont val="Meiryo UI"/>
        <family val="3"/>
        <charset val="128"/>
      </rPr>
      <t>です。</t>
    </r>
    <rPh sb="4" eb="6">
      <t>ガイトウ</t>
    </rPh>
    <rPh sb="9" eb="12">
      <t>リョウシュウショ</t>
    </rPh>
    <rPh sb="13" eb="15">
      <t>テイシュツ</t>
    </rPh>
    <rPh sb="18" eb="20">
      <t>バアイ</t>
    </rPh>
    <rPh sb="22" eb="24">
      <t>リヨウ</t>
    </rPh>
    <rPh sb="26" eb="28">
      <t>ケイロ</t>
    </rPh>
    <rPh sb="29" eb="31">
      <t>リョウキン</t>
    </rPh>
    <rPh sb="35" eb="37">
      <t>シリョウ</t>
    </rPh>
    <rPh sb="38" eb="40">
      <t>ケイロ</t>
    </rPh>
    <rPh sb="40" eb="42">
      <t>ケンサク</t>
    </rPh>
    <rPh sb="42" eb="44">
      <t>ケッカ</t>
    </rPh>
    <rPh sb="45" eb="47">
      <t>シュツリョク</t>
    </rPh>
    <rPh sb="47" eb="48">
      <t>トウ</t>
    </rPh>
    <rPh sb="50" eb="52">
      <t>テイシュツ</t>
    </rPh>
    <rPh sb="53" eb="55">
      <t>ヒッス</t>
    </rPh>
    <phoneticPr fontId="1"/>
  </si>
  <si>
    <t>※四ツ谷起点の旅費規定金額は、シート：四ツ谷起点旅費一覧をご覧ください。通常期、ピーク期などの適用日についてはJR、各航空会社のHPをご参照ください。</t>
    <rPh sb="1" eb="2">
      <t>ヨ</t>
    </rPh>
    <rPh sb="3" eb="4">
      <t>ヤ</t>
    </rPh>
    <rPh sb="4" eb="6">
      <t>キテン</t>
    </rPh>
    <rPh sb="7" eb="9">
      <t>リョヒ</t>
    </rPh>
    <rPh sb="9" eb="13">
      <t>キテイキンガク</t>
    </rPh>
    <rPh sb="30" eb="31">
      <t>ラン</t>
    </rPh>
    <rPh sb="36" eb="39">
      <t>ツウジョウキ</t>
    </rPh>
    <rPh sb="43" eb="44">
      <t>キ</t>
    </rPh>
    <rPh sb="47" eb="50">
      <t>テキヨウビ</t>
    </rPh>
    <rPh sb="58" eb="63">
      <t>カクコウクウカイシャ</t>
    </rPh>
    <rPh sb="68" eb="70">
      <t>サンショウ</t>
    </rPh>
    <phoneticPr fontId="1"/>
  </si>
  <si>
    <t>どのような経路で旅行されたのか明らかにする必要がございます。ご協力をお願いいたします。</t>
    <phoneticPr fontId="1"/>
  </si>
  <si>
    <t>３）</t>
    <phoneticPr fontId="1"/>
  </si>
  <si>
    <t>宿泊費</t>
    <rPh sb="0" eb="3">
      <t>シュクハクヒ</t>
    </rPh>
    <phoneticPr fontId="1"/>
  </si>
  <si>
    <r>
      <rPr>
        <sz val="11"/>
        <color rgb="FFFF0000"/>
        <rFont val="Meiryo UI"/>
        <family val="3"/>
        <charset val="128"/>
      </rPr>
      <t>領収書</t>
    </r>
    <r>
      <rPr>
        <sz val="11"/>
        <rFont val="Meiryo UI"/>
        <family val="3"/>
        <charset val="128"/>
      </rPr>
      <t>の提出が必須です。</t>
    </r>
    <rPh sb="0" eb="3">
      <t>リョウシュウショ</t>
    </rPh>
    <rPh sb="4" eb="6">
      <t>テイシュツ</t>
    </rPh>
    <rPh sb="7" eb="9">
      <t>ヒッス</t>
    </rPh>
    <phoneticPr fontId="1"/>
  </si>
  <si>
    <t>パック利用の場合、泊数のみ入力ください。（金額は交通費に入力）</t>
    <rPh sb="3" eb="5">
      <t>リヨウ</t>
    </rPh>
    <rPh sb="6" eb="8">
      <t>バアイ</t>
    </rPh>
    <rPh sb="9" eb="11">
      <t>ハクスウ</t>
    </rPh>
    <rPh sb="13" eb="15">
      <t>ニュウリョク</t>
    </rPh>
    <rPh sb="21" eb="23">
      <t>キンガク</t>
    </rPh>
    <rPh sb="24" eb="27">
      <t>コウツウヒ</t>
    </rPh>
    <rPh sb="28" eb="30">
      <t>ニュウリョク</t>
    </rPh>
    <phoneticPr fontId="1"/>
  </si>
  <si>
    <t>４）</t>
    <phoneticPr fontId="1"/>
  </si>
  <si>
    <t>その他経費</t>
    <rPh sb="2" eb="3">
      <t>タ</t>
    </rPh>
    <rPh sb="3" eb="5">
      <t>ケイヒ</t>
    </rPh>
    <rPh sb="4" eb="5">
      <t>ヒ</t>
    </rPh>
    <phoneticPr fontId="1"/>
  </si>
  <si>
    <r>
      <t>立て替えた支出があった場合に記載ください。</t>
    </r>
    <r>
      <rPr>
        <sz val="11"/>
        <color rgb="FFFF0000"/>
        <rFont val="Meiryo UI"/>
        <family val="3"/>
        <charset val="128"/>
      </rPr>
      <t>レシート／領収書</t>
    </r>
    <r>
      <rPr>
        <sz val="11"/>
        <rFont val="Meiryo UI"/>
        <family val="3"/>
        <charset val="128"/>
      </rPr>
      <t>の提出は必須です。</t>
    </r>
    <rPh sb="0" eb="1">
      <t>タ</t>
    </rPh>
    <rPh sb="2" eb="3">
      <t>カ</t>
    </rPh>
    <rPh sb="5" eb="7">
      <t>シシュツ</t>
    </rPh>
    <rPh sb="11" eb="13">
      <t>バアイ</t>
    </rPh>
    <rPh sb="14" eb="16">
      <t>キサイ</t>
    </rPh>
    <rPh sb="26" eb="29">
      <t>リョウシュウショ</t>
    </rPh>
    <rPh sb="30" eb="32">
      <t>テイシュツ</t>
    </rPh>
    <rPh sb="33" eb="35">
      <t>ヒッス</t>
    </rPh>
    <phoneticPr fontId="1"/>
  </si>
  <si>
    <t>添付書類まとめ</t>
    <rPh sb="0" eb="4">
      <t>テンプショルイ</t>
    </rPh>
    <phoneticPr fontId="1"/>
  </si>
  <si>
    <t>領収書</t>
    <rPh sb="0" eb="3">
      <t>リョウシュウショ</t>
    </rPh>
    <phoneticPr fontId="1"/>
  </si>
  <si>
    <t>搭乗証明書</t>
    <rPh sb="0" eb="5">
      <t>トウジョウショウメイショ</t>
    </rPh>
    <phoneticPr fontId="1"/>
  </si>
  <si>
    <t>経路検索結果</t>
    <rPh sb="0" eb="6">
      <t>ケイロケンサクケッカ</t>
    </rPh>
    <phoneticPr fontId="1"/>
  </si>
  <si>
    <t>航空機</t>
    <rPh sb="0" eb="3">
      <t>コウクウキ</t>
    </rPh>
    <phoneticPr fontId="1"/>
  </si>
  <si>
    <t>〇</t>
    <phoneticPr fontId="1"/>
  </si>
  <si>
    <t>鉄道（新幹線、特急）</t>
    <rPh sb="0" eb="2">
      <t>テツドウ</t>
    </rPh>
    <rPh sb="3" eb="6">
      <t>シンカンセン</t>
    </rPh>
    <rPh sb="7" eb="9">
      <t>トッキュウ</t>
    </rPh>
    <phoneticPr fontId="1"/>
  </si>
  <si>
    <t>３万円以上</t>
    <rPh sb="1" eb="5">
      <t>マンエンイジョウ</t>
    </rPh>
    <phoneticPr fontId="31"/>
  </si>
  <si>
    <t>〇</t>
  </si>
  <si>
    <t>３万円未満</t>
    <rPh sb="1" eb="5">
      <t>マンエンミマン</t>
    </rPh>
    <phoneticPr fontId="31"/>
  </si>
  <si>
    <t>鉄道（在来線）</t>
    <rPh sb="0" eb="2">
      <t>テツドウ</t>
    </rPh>
    <rPh sb="3" eb="6">
      <t>ザイライセン</t>
    </rPh>
    <phoneticPr fontId="1"/>
  </si>
  <si>
    <t>船舶</t>
    <rPh sb="0" eb="2">
      <t>センパク</t>
    </rPh>
    <phoneticPr fontId="1"/>
  </si>
  <si>
    <t>バス（高速）</t>
    <rPh sb="3" eb="5">
      <t>コウソク</t>
    </rPh>
    <phoneticPr fontId="1"/>
  </si>
  <si>
    <t>バス（路線）</t>
    <rPh sb="3" eb="5">
      <t>ロセン</t>
    </rPh>
    <phoneticPr fontId="1"/>
  </si>
  <si>
    <t>宿泊</t>
    <rPh sb="0" eb="2">
      <t>シュクハク</t>
    </rPh>
    <phoneticPr fontId="1"/>
  </si>
  <si>
    <t>その他経費</t>
    <rPh sb="2" eb="3">
      <t>タ</t>
    </rPh>
    <rPh sb="3" eb="5">
      <t>ケイヒ</t>
    </rPh>
    <phoneticPr fontId="1"/>
  </si>
  <si>
    <t>！注意！</t>
    <rPh sb="1" eb="3">
      <t>チュウイ</t>
    </rPh>
    <phoneticPr fontId="1"/>
  </si>
  <si>
    <t>領収書の宛名は必ず「公益社団法人土木学会」もしくは「土木学会」でお願いいたします。</t>
    <rPh sb="0" eb="3">
      <t>リョウシュウショ</t>
    </rPh>
    <rPh sb="4" eb="6">
      <t>アテナ</t>
    </rPh>
    <rPh sb="7" eb="8">
      <t>カナラ</t>
    </rPh>
    <rPh sb="10" eb="20">
      <t>コウエキシャダンホウジンドボクガッカイ</t>
    </rPh>
    <rPh sb="26" eb="30">
      <t>ドボクガッカイ</t>
    </rPh>
    <rPh sb="33" eb="34">
      <t>ネガ</t>
    </rPh>
    <phoneticPr fontId="1"/>
  </si>
  <si>
    <t>公益社団法人土木学会　宛</t>
    <rPh sb="0" eb="10">
      <t>コウエキシャダンホウジンドボクガッカイ</t>
    </rPh>
    <rPh sb="11" eb="12">
      <t>アテ</t>
    </rPh>
    <phoneticPr fontId="1"/>
  </si>
  <si>
    <t>ver.2.6</t>
    <phoneticPr fontId="1"/>
  </si>
  <si>
    <t>　　　　　　　立替払実費精算請求書</t>
    <phoneticPr fontId="1"/>
  </si>
  <si>
    <t>提出日</t>
    <rPh sb="0" eb="3">
      <t>テイシュツビ</t>
    </rPh>
    <phoneticPr fontId="1"/>
  </si>
  <si>
    <t>所属</t>
    <rPh sb="0" eb="2">
      <t>ショゾク</t>
    </rPh>
    <phoneticPr fontId="1"/>
  </si>
  <si>
    <t>経理課</t>
    <rPh sb="0" eb="3">
      <t>ケイリカ</t>
    </rPh>
    <phoneticPr fontId="1"/>
  </si>
  <si>
    <t>氏名</t>
    <rPh sb="0" eb="2">
      <t>シメイ</t>
    </rPh>
    <phoneticPr fontId="1"/>
  </si>
  <si>
    <t>小野寺顕太郎</t>
    <rPh sb="0" eb="6">
      <t>オノデラケンタロウ</t>
    </rPh>
    <phoneticPr fontId="1"/>
  </si>
  <si>
    <t>支払申請ID</t>
    <rPh sb="0" eb="2">
      <t>シハライ</t>
    </rPh>
    <rPh sb="2" eb="4">
      <t>シンセイ</t>
    </rPh>
    <phoneticPr fontId="1"/>
  </si>
  <si>
    <t>用件名</t>
    <rPh sb="0" eb="2">
      <t>ヨウケン</t>
    </rPh>
    <rPh sb="1" eb="3">
      <t>ケンメイ</t>
    </rPh>
    <phoneticPr fontId="1"/>
  </si>
  <si>
    <t>東北支部・北海道支部　支部往査</t>
    <rPh sb="0" eb="4">
      <t>トウホクシブ</t>
    </rPh>
    <rPh sb="6" eb="11">
      <t>ホッカイドウシブシブオウサ</t>
    </rPh>
    <phoneticPr fontId="1"/>
  </si>
  <si>
    <t>日付</t>
    <rPh sb="0" eb="2">
      <t>ヒヅケ</t>
    </rPh>
    <phoneticPr fontId="1"/>
  </si>
  <si>
    <t>2023年6月29日～7月1日</t>
    <rPh sb="4" eb="5">
      <t>ネン</t>
    </rPh>
    <rPh sb="6" eb="7">
      <t>ガツ</t>
    </rPh>
    <rPh sb="9" eb="10">
      <t>ニチ</t>
    </rPh>
    <rPh sb="12" eb="13">
      <t>ガツ</t>
    </rPh>
    <rPh sb="14" eb="15">
      <t>ニチ</t>
    </rPh>
    <phoneticPr fontId="1"/>
  </si>
  <si>
    <t>請求額</t>
    <rPh sb="0" eb="2">
      <t>セイキュウ</t>
    </rPh>
    <rPh sb="2" eb="3">
      <t>ガク</t>
    </rPh>
    <phoneticPr fontId="1"/>
  </si>
  <si>
    <t>円</t>
    <phoneticPr fontId="1"/>
  </si>
  <si>
    <t>■請求内訳</t>
    <rPh sb="1" eb="3">
      <t>セイキュウ</t>
    </rPh>
    <rPh sb="3" eb="5">
      <t>ウチワケ</t>
    </rPh>
    <phoneticPr fontId="1"/>
  </si>
  <si>
    <t>消費税率</t>
    <rPh sb="0" eb="4">
      <t>ショウヒゼイリツ</t>
    </rPh>
    <phoneticPr fontId="1"/>
  </si>
  <si>
    <t>日程（移動日）</t>
    <rPh sb="0" eb="2">
      <t>ニッテイ</t>
    </rPh>
    <rPh sb="3" eb="6">
      <t>イドウビ</t>
    </rPh>
    <phoneticPr fontId="1"/>
  </si>
  <si>
    <t>目的場所</t>
    <rPh sb="0" eb="2">
      <t>モクテキ</t>
    </rPh>
    <rPh sb="2" eb="4">
      <t>バショ</t>
    </rPh>
    <phoneticPr fontId="1"/>
  </si>
  <si>
    <t>交通機関</t>
    <rPh sb="0" eb="2">
      <t>コウツウ</t>
    </rPh>
    <rPh sb="2" eb="4">
      <t>キカン</t>
    </rPh>
    <phoneticPr fontId="1"/>
  </si>
  <si>
    <t>路線名</t>
    <rPh sb="0" eb="2">
      <t>ロセン</t>
    </rPh>
    <rPh sb="2" eb="3">
      <t>メイ</t>
    </rPh>
    <phoneticPr fontId="1"/>
  </si>
  <si>
    <t>利用区間（発）</t>
    <rPh sb="0" eb="2">
      <t>リヨウ</t>
    </rPh>
    <rPh sb="2" eb="4">
      <t>クカン</t>
    </rPh>
    <rPh sb="5" eb="6">
      <t>ハツ</t>
    </rPh>
    <phoneticPr fontId="1"/>
  </si>
  <si>
    <t>利用区間（着）</t>
    <rPh sb="0" eb="2">
      <t>リヨウ</t>
    </rPh>
    <rPh sb="2" eb="4">
      <t>クカン</t>
    </rPh>
    <rPh sb="5" eb="6">
      <t>チャク</t>
    </rPh>
    <phoneticPr fontId="1"/>
  </si>
  <si>
    <t>片道/往復</t>
    <rPh sb="0" eb="2">
      <t>カタミチ</t>
    </rPh>
    <rPh sb="3" eb="5">
      <t>オウフク</t>
    </rPh>
    <phoneticPr fontId="1"/>
  </si>
  <si>
    <t>金額</t>
    <rPh sb="0" eb="2">
      <t>キンガク</t>
    </rPh>
    <phoneticPr fontId="1"/>
  </si>
  <si>
    <t>列1</t>
  </si>
  <si>
    <t>列12</t>
  </si>
  <si>
    <t>東北支部</t>
    <rPh sb="0" eb="2">
      <t>トウホク</t>
    </rPh>
    <rPh sb="2" eb="4">
      <t>シブ</t>
    </rPh>
    <phoneticPr fontId="1"/>
  </si>
  <si>
    <t>鉄道（新幹線、特急）</t>
  </si>
  <si>
    <t>JR○○線</t>
    <rPh sb="4" eb="5">
      <t>セン</t>
    </rPh>
    <phoneticPr fontId="1"/>
  </si>
  <si>
    <t>都区内</t>
    <rPh sb="0" eb="3">
      <t>トクナイ</t>
    </rPh>
    <phoneticPr fontId="1"/>
  </si>
  <si>
    <t>仙台</t>
    <rPh sb="0" eb="2">
      <t>センダイ</t>
    </rPh>
    <phoneticPr fontId="1"/>
  </si>
  <si>
    <t>片道</t>
  </si>
  <si>
    <t>北海道支部</t>
    <rPh sb="0" eb="3">
      <t>ホッカイドウ</t>
    </rPh>
    <rPh sb="3" eb="5">
      <t>シブ</t>
    </rPh>
    <phoneticPr fontId="1"/>
  </si>
  <si>
    <t>JR○○線</t>
  </si>
  <si>
    <t>札幌</t>
    <rPh sb="0" eb="2">
      <t>サッポロ</t>
    </rPh>
    <phoneticPr fontId="1"/>
  </si>
  <si>
    <t>地下鉄○○線</t>
    <rPh sb="0" eb="3">
      <t>チカテツ</t>
    </rPh>
    <phoneticPr fontId="1"/>
  </si>
  <si>
    <t>新千歳空港</t>
    <rPh sb="0" eb="5">
      <t>シンチトセクウコウ</t>
    </rPh>
    <phoneticPr fontId="1"/>
  </si>
  <si>
    <t>新千歳空港</t>
    <rPh sb="0" eb="3">
      <t>シンチトセ</t>
    </rPh>
    <rPh sb="3" eb="5">
      <t>クウコウ</t>
    </rPh>
    <phoneticPr fontId="1"/>
  </si>
  <si>
    <t>羽田空港</t>
    <rPh sb="0" eb="4">
      <t>ハネダクウコウ</t>
    </rPh>
    <phoneticPr fontId="1"/>
  </si>
  <si>
    <t>小計</t>
    <rPh sb="0" eb="2">
      <t>ショウケイ</t>
    </rPh>
    <phoneticPr fontId="1"/>
  </si>
  <si>
    <t>日程（チェックイン）</t>
    <rPh sb="0" eb="2">
      <t>ニッテイ</t>
    </rPh>
    <phoneticPr fontId="1"/>
  </si>
  <si>
    <t>日程（チェックアウト）</t>
    <rPh sb="0" eb="2">
      <t>ニッテイ</t>
    </rPh>
    <phoneticPr fontId="1"/>
  </si>
  <si>
    <t>宿泊先</t>
    <rPh sb="0" eb="3">
      <t>シュクハクサキ</t>
    </rPh>
    <phoneticPr fontId="1"/>
  </si>
  <si>
    <t>泊数</t>
    <rPh sb="0" eb="2">
      <t>ハクスウ</t>
    </rPh>
    <phoneticPr fontId="1"/>
  </si>
  <si>
    <t>仙台東急イン</t>
    <rPh sb="0" eb="2">
      <t>センダイ</t>
    </rPh>
    <rPh sb="2" eb="4">
      <t>トウキュウ</t>
    </rPh>
    <phoneticPr fontId="1"/>
  </si>
  <si>
    <t>札幌グランドホテル</t>
    <rPh sb="0" eb="2">
      <t>サッポロ</t>
    </rPh>
    <phoneticPr fontId="1"/>
  </si>
  <si>
    <t>支払日</t>
    <rPh sb="0" eb="3">
      <t>シハライビ</t>
    </rPh>
    <phoneticPr fontId="1"/>
  </si>
  <si>
    <t>支払先</t>
    <rPh sb="0" eb="3">
      <t>シハライサキ</t>
    </rPh>
    <phoneticPr fontId="1"/>
  </si>
  <si>
    <t>内容</t>
    <rPh sb="0" eb="2">
      <t>ナイヨウ</t>
    </rPh>
    <phoneticPr fontId="1"/>
  </si>
  <si>
    <t>備考</t>
    <rPh sb="0" eb="2">
      <t>ビコウ</t>
    </rPh>
    <phoneticPr fontId="1"/>
  </si>
  <si>
    <t>セブンイレブン</t>
    <phoneticPr fontId="1"/>
  </si>
  <si>
    <t>水・お茶代</t>
    <rPh sb="0" eb="1">
      <t>ミズ</t>
    </rPh>
    <rPh sb="3" eb="5">
      <t>チャダイ</t>
    </rPh>
    <phoneticPr fontId="1"/>
  </si>
  <si>
    <t>20本</t>
    <rPh sb="2" eb="3">
      <t>ホン</t>
    </rPh>
    <phoneticPr fontId="1"/>
  </si>
  <si>
    <t>セブンイレブン</t>
  </si>
  <si>
    <t>文房具</t>
    <rPh sb="0" eb="3">
      <t>ブンボウグ</t>
    </rPh>
    <phoneticPr fontId="1"/>
  </si>
  <si>
    <t>20本</t>
  </si>
  <si>
    <t>■請求者詳細※委員ID未登録の方のみ</t>
    <rPh sb="1" eb="3">
      <t>セイキュウ</t>
    </rPh>
    <rPh sb="4" eb="6">
      <t>ショウサイ</t>
    </rPh>
    <rPh sb="7" eb="9">
      <t>イイン</t>
    </rPh>
    <rPh sb="11" eb="14">
      <t>ミトウロク</t>
    </rPh>
    <rPh sb="15" eb="16">
      <t>カタ</t>
    </rPh>
    <phoneticPr fontId="1"/>
  </si>
  <si>
    <t>航空機</t>
  </si>
  <si>
    <t>住所</t>
    <phoneticPr fontId="1"/>
  </si>
  <si>
    <t>〒</t>
    <phoneticPr fontId="1"/>
  </si>
  <si>
    <t>鉄道（在来線）</t>
  </si>
  <si>
    <t>電話番号</t>
    <rPh sb="2" eb="4">
      <t>バンゴウ</t>
    </rPh>
    <phoneticPr fontId="1"/>
  </si>
  <si>
    <t>船舶</t>
  </si>
  <si>
    <t>メールアドレス</t>
    <phoneticPr fontId="1"/>
  </si>
  <si>
    <t>バス（高速）</t>
  </si>
  <si>
    <t>バス（路線）</t>
  </si>
  <si>
    <t>■チェック欄</t>
    <rPh sb="5" eb="6">
      <t>ラン</t>
    </rPh>
    <phoneticPr fontId="1"/>
  </si>
  <si>
    <t>宿泊</t>
  </si>
  <si>
    <t>・旅費が発生する経路を確認いたしました。</t>
    <rPh sb="1" eb="3">
      <t>リョヒ</t>
    </rPh>
    <rPh sb="4" eb="6">
      <t>ハッセイ</t>
    </rPh>
    <rPh sb="8" eb="10">
      <t>ケイロ</t>
    </rPh>
    <rPh sb="11" eb="13">
      <t>カクニン</t>
    </rPh>
    <phoneticPr fontId="1"/>
  </si>
  <si>
    <t>その他経費</t>
  </si>
  <si>
    <t>・必要な添付書類をすべて提出いたしました。</t>
    <rPh sb="1" eb="3">
      <t>ヒツヨウ</t>
    </rPh>
    <rPh sb="4" eb="8">
      <t>テンプショルイ</t>
    </rPh>
    <rPh sb="12" eb="14">
      <t>テイシュツ</t>
    </rPh>
    <phoneticPr fontId="1"/>
  </si>
  <si>
    <t>・領収書の宛名は「公益社団法人土木学会」もしくは「土木学会」にいたしました。</t>
    <rPh sb="1" eb="4">
      <t>リョウシュウショ</t>
    </rPh>
    <rPh sb="5" eb="7">
      <t>アテナ</t>
    </rPh>
    <phoneticPr fontId="1"/>
  </si>
  <si>
    <t>※注意点</t>
    <rPh sb="1" eb="4">
      <t>チュウイテン</t>
    </rPh>
    <phoneticPr fontId="1"/>
  </si>
  <si>
    <t>着色部分に記載ください。</t>
    <rPh sb="0" eb="2">
      <t>チャクショク</t>
    </rPh>
    <rPh sb="2" eb="4">
      <t>ブブン</t>
    </rPh>
    <rPh sb="5" eb="7">
      <t>キサイ</t>
    </rPh>
    <phoneticPr fontId="1"/>
  </si>
  <si>
    <t>行が不足する場合は、適宜行を挿入のうえ行ごとに一意の番号を付してください。</t>
    <rPh sb="0" eb="1">
      <t>ギョウ</t>
    </rPh>
    <rPh sb="2" eb="4">
      <t>フソク</t>
    </rPh>
    <rPh sb="6" eb="8">
      <t>バアイ</t>
    </rPh>
    <rPh sb="10" eb="12">
      <t>テキギ</t>
    </rPh>
    <rPh sb="12" eb="13">
      <t>ギョウ</t>
    </rPh>
    <rPh sb="14" eb="16">
      <t>ソウニュウ</t>
    </rPh>
    <rPh sb="19" eb="20">
      <t>ギョウ</t>
    </rPh>
    <rPh sb="23" eb="25">
      <t>イチイ</t>
    </rPh>
    <rPh sb="26" eb="28">
      <t>バンゴウ</t>
    </rPh>
    <rPh sb="29" eb="30">
      <t>フ</t>
    </rPh>
    <phoneticPr fontId="1"/>
  </si>
  <si>
    <t>以下の方のみご記載ください。</t>
    <rPh sb="0" eb="2">
      <t>イカ</t>
    </rPh>
    <rPh sb="3" eb="4">
      <t>カタ</t>
    </rPh>
    <rPh sb="7" eb="9">
      <t>キサイ</t>
    </rPh>
    <phoneticPr fontId="1"/>
  </si>
  <si>
    <t>・新規に振込を受ける場合</t>
    <rPh sb="1" eb="3">
      <t>シンキ</t>
    </rPh>
    <rPh sb="4" eb="6">
      <t>フリコミ</t>
    </rPh>
    <rPh sb="7" eb="8">
      <t>ウ</t>
    </rPh>
    <rPh sb="10" eb="12">
      <t>バアイ</t>
    </rPh>
    <phoneticPr fontId="1"/>
  </si>
  <si>
    <t>・振込先口座を変更する場合</t>
    <phoneticPr fontId="1"/>
  </si>
  <si>
    <t>・委員IDをお持ちでない場合</t>
    <rPh sb="1" eb="3">
      <t>イイン</t>
    </rPh>
    <rPh sb="7" eb="8">
      <t>モ</t>
    </rPh>
    <rPh sb="12" eb="14">
      <t>バアイ</t>
    </rPh>
    <phoneticPr fontId="1"/>
  </si>
  <si>
    <t>■支払先口座通知書</t>
    <rPh sb="1" eb="4">
      <t>シハライサキ</t>
    </rPh>
    <rPh sb="4" eb="6">
      <t>コウザ</t>
    </rPh>
    <rPh sb="6" eb="9">
      <t>ツウチショ</t>
    </rPh>
    <phoneticPr fontId="1"/>
  </si>
  <si>
    <t>金融機関名</t>
    <rPh sb="0" eb="2">
      <t>キンユウ</t>
    </rPh>
    <rPh sb="2" eb="5">
      <t>キカンメイ</t>
    </rPh>
    <phoneticPr fontId="1"/>
  </si>
  <si>
    <t>店舗（支店）名</t>
    <rPh sb="0" eb="2">
      <t>テンポ</t>
    </rPh>
    <rPh sb="3" eb="5">
      <t>シテン</t>
    </rPh>
    <rPh sb="6" eb="7">
      <t>メイ</t>
    </rPh>
    <phoneticPr fontId="1"/>
  </si>
  <si>
    <t>口座名義（カナ）</t>
    <rPh sb="0" eb="2">
      <t>コウザ</t>
    </rPh>
    <rPh sb="2" eb="4">
      <t>メイギ</t>
    </rPh>
    <phoneticPr fontId="1"/>
  </si>
  <si>
    <t>全角カナ</t>
    <rPh sb="0" eb="2">
      <t>ゼンカク</t>
    </rPh>
    <phoneticPr fontId="1"/>
  </si>
  <si>
    <t>口座種別</t>
    <rPh sb="0" eb="2">
      <t>コウザ</t>
    </rPh>
    <rPh sb="2" eb="4">
      <t>シュベツ</t>
    </rPh>
    <phoneticPr fontId="1"/>
  </si>
  <si>
    <t>プルダウンから選択</t>
    <rPh sb="7" eb="9">
      <t>センタク</t>
    </rPh>
    <phoneticPr fontId="1"/>
  </si>
  <si>
    <t>口座番号(右詰め）</t>
    <rPh sb="0" eb="2">
      <t>コウザ</t>
    </rPh>
    <rPh sb="2" eb="4">
      <t>バンゴウ</t>
    </rPh>
    <rPh sb="5" eb="7">
      <t>ミギヅ</t>
    </rPh>
    <phoneticPr fontId="1"/>
  </si>
  <si>
    <t>半角数字</t>
    <rPh sb="0" eb="2">
      <t>ハンカク</t>
    </rPh>
    <rPh sb="2" eb="4">
      <t>スウジ</t>
    </rPh>
    <phoneticPr fontId="1"/>
  </si>
  <si>
    <t>土木学会役員・委員等国内出張旅費の実費精算に関わる取扱いについて</t>
    <rPh sb="22" eb="23">
      <t>カカ</t>
    </rPh>
    <phoneticPr fontId="13"/>
  </si>
  <si>
    <t>質問事項〔役員・委員等〕</t>
    <rPh sb="5" eb="7">
      <t>ヤクイン</t>
    </rPh>
    <rPh sb="8" eb="10">
      <t>イイン</t>
    </rPh>
    <rPh sb="10" eb="11">
      <t>トウ</t>
    </rPh>
    <phoneticPr fontId="13"/>
  </si>
  <si>
    <t>回  答〔事務局〕</t>
    <rPh sb="5" eb="8">
      <t>ジムキョク</t>
    </rPh>
    <phoneticPr fontId="13"/>
  </si>
  <si>
    <t>航空運賃など実費支給に関する経費には領収書が必要か？</t>
    <rPh sb="11" eb="12">
      <t>カン</t>
    </rPh>
    <rPh sb="14" eb="16">
      <t>ケイヒ</t>
    </rPh>
    <phoneticPr fontId="13"/>
  </si>
  <si>
    <t>宛名を「土木学会」とした領収書が必要です。ご提出後に精算させていただきます。
注意事項をご確認ください。</t>
    <rPh sb="0" eb="2">
      <t>アテナ</t>
    </rPh>
    <rPh sb="4" eb="8">
      <t>ドボクガッカイ</t>
    </rPh>
    <rPh sb="12" eb="15">
      <t>リョウシュウショ</t>
    </rPh>
    <phoneticPr fontId="13"/>
  </si>
  <si>
    <t>急な会議の設営や自社都合などにより航空運賃のビジネスきっぷが取れなかった場合にはどのように処理すればよろしいか？</t>
    <rPh sb="0" eb="1">
      <t>キュウ</t>
    </rPh>
    <rPh sb="2" eb="4">
      <t>カイギ</t>
    </rPh>
    <rPh sb="5" eb="7">
      <t>セツエイ</t>
    </rPh>
    <rPh sb="8" eb="10">
      <t>ジシャ</t>
    </rPh>
    <rPh sb="10" eb="12">
      <t>ツゴウ</t>
    </rPh>
    <rPh sb="17" eb="19">
      <t>コウクウ</t>
    </rPh>
    <rPh sb="19" eb="21">
      <t>ウンチン</t>
    </rPh>
    <rPh sb="30" eb="31">
      <t>ト</t>
    </rPh>
    <rPh sb="36" eb="38">
      <t>バアイ</t>
    </rPh>
    <rPh sb="45" eb="47">
      <t>ショリ</t>
    </rPh>
    <phoneticPr fontId="13"/>
  </si>
  <si>
    <t>原則ビジネスきっぷ料金を基準とし、それが上限となりますが、やむを得ない場合は理由書（様式自由）を提出ください。
その際は事務局担当者にご相談ください。</t>
    <rPh sb="0" eb="2">
      <t>ゲンソク</t>
    </rPh>
    <rPh sb="9" eb="11">
      <t>リョウキン</t>
    </rPh>
    <rPh sb="12" eb="14">
      <t>キジュン</t>
    </rPh>
    <rPh sb="20" eb="22">
      <t>ジョウゲン</t>
    </rPh>
    <rPh sb="32" eb="33">
      <t>エ</t>
    </rPh>
    <rPh sb="35" eb="37">
      <t>バアイ</t>
    </rPh>
    <rPh sb="38" eb="41">
      <t>リユウショ</t>
    </rPh>
    <rPh sb="42" eb="44">
      <t>ヨウシキ</t>
    </rPh>
    <rPh sb="44" eb="46">
      <t>ジユウ</t>
    </rPh>
    <rPh sb="48" eb="50">
      <t>テイシュツ</t>
    </rPh>
    <rPh sb="58" eb="59">
      <t>サイ</t>
    </rPh>
    <phoneticPr fontId="13"/>
  </si>
  <si>
    <t>クレジット機能付きのANAカードやJALカードを持っていないためビジネスきっぷが購入できない。その場合はどうなるのか？</t>
    <rPh sb="5" eb="7">
      <t>キノウ</t>
    </rPh>
    <rPh sb="7" eb="8">
      <t>ツ</t>
    </rPh>
    <rPh sb="24" eb="25">
      <t>モ</t>
    </rPh>
    <rPh sb="40" eb="42">
      <t>コウニュウ</t>
    </rPh>
    <rPh sb="49" eb="51">
      <t>バアイ</t>
    </rPh>
    <phoneticPr fontId="13"/>
  </si>
  <si>
    <r>
      <rPr>
        <sz val="10.5"/>
        <rFont val="Meiryo UI"/>
        <family val="3"/>
        <charset val="128"/>
      </rPr>
      <t>学会経費の</t>
    </r>
    <r>
      <rPr>
        <sz val="10.5"/>
        <color rgb="FFFF0000"/>
        <rFont val="Meiryo UI"/>
        <family val="3"/>
        <charset val="128"/>
      </rPr>
      <t>節減</t>
    </r>
    <r>
      <rPr>
        <sz val="10.5"/>
        <rFont val="Meiryo UI"/>
        <family val="3"/>
        <charset val="128"/>
      </rPr>
      <t>のため、上限範囲内での購入をお願いいたします。
四ツ谷起点の旅行につきましてはシート：四ツ谷起点旅費一覧をご参照ください。
なお、上限を超えた場合の差額分は自己負担いただきます。
（ANAカードやJALカードにおいては、通常入会金無料・初年度年会費無料となっています。次年度以降の年会費は有料です。）</t>
    </r>
    <rPh sb="5" eb="7">
      <t>セツゲン</t>
    </rPh>
    <rPh sb="11" eb="13">
      <t>ジョウゲン</t>
    </rPh>
    <rPh sb="13" eb="15">
      <t>ハンイ</t>
    </rPh>
    <rPh sb="15" eb="16">
      <t>ナイ</t>
    </rPh>
    <rPh sb="18" eb="20">
      <t>コウニュウ</t>
    </rPh>
    <rPh sb="22" eb="23">
      <t>ネガ</t>
    </rPh>
    <rPh sb="31" eb="32">
      <t>ヨ</t>
    </rPh>
    <rPh sb="33" eb="34">
      <t>ヤ</t>
    </rPh>
    <rPh sb="34" eb="36">
      <t>キテン</t>
    </rPh>
    <rPh sb="37" eb="39">
      <t>リョコウ</t>
    </rPh>
    <rPh sb="61" eb="63">
      <t>サンショウ</t>
    </rPh>
    <rPh sb="72" eb="74">
      <t>ジョウゲン</t>
    </rPh>
    <rPh sb="75" eb="76">
      <t>コ</t>
    </rPh>
    <rPh sb="78" eb="80">
      <t>バアイ</t>
    </rPh>
    <rPh sb="81" eb="83">
      <t>サガク</t>
    </rPh>
    <rPh sb="83" eb="84">
      <t>ブン</t>
    </rPh>
    <rPh sb="85" eb="87">
      <t>ジコ</t>
    </rPh>
    <rPh sb="87" eb="89">
      <t>フタン</t>
    </rPh>
    <rPh sb="117" eb="119">
      <t>ツウジョウ</t>
    </rPh>
    <rPh sb="119" eb="122">
      <t>ニュウカイキン</t>
    </rPh>
    <rPh sb="122" eb="124">
      <t>ムリョウ</t>
    </rPh>
    <rPh sb="125" eb="128">
      <t>ショネンド</t>
    </rPh>
    <rPh sb="128" eb="131">
      <t>ネンカイヒ</t>
    </rPh>
    <rPh sb="131" eb="133">
      <t>ムリョウ</t>
    </rPh>
    <rPh sb="141" eb="144">
      <t>ジネンド</t>
    </rPh>
    <rPh sb="144" eb="146">
      <t>イコウ</t>
    </rPh>
    <rPh sb="147" eb="150">
      <t>ネンカイヒ</t>
    </rPh>
    <rPh sb="151" eb="153">
      <t>ユウリョウ</t>
    </rPh>
    <phoneticPr fontId="13"/>
  </si>
  <si>
    <t>早割や特割で航空チケットを購入し、急用により予約した便を変更した場合、変更手数料がかかる。その際の費用は学会で負担してもらえるのか？</t>
    <rPh sb="0" eb="1">
      <t>ハヤ</t>
    </rPh>
    <rPh sb="1" eb="2">
      <t>ワ</t>
    </rPh>
    <rPh sb="3" eb="4">
      <t>トク</t>
    </rPh>
    <rPh sb="4" eb="5">
      <t>ワリ</t>
    </rPh>
    <rPh sb="6" eb="8">
      <t>コウクウ</t>
    </rPh>
    <rPh sb="13" eb="15">
      <t>コウニュウ</t>
    </rPh>
    <rPh sb="17" eb="18">
      <t>キュウ</t>
    </rPh>
    <rPh sb="18" eb="19">
      <t>ヨウ</t>
    </rPh>
    <rPh sb="22" eb="24">
      <t>ヨヤク</t>
    </rPh>
    <rPh sb="26" eb="27">
      <t>ビン</t>
    </rPh>
    <rPh sb="28" eb="30">
      <t>ヘンコウ</t>
    </rPh>
    <rPh sb="32" eb="34">
      <t>バアイ</t>
    </rPh>
    <rPh sb="35" eb="37">
      <t>ヘンコウ</t>
    </rPh>
    <rPh sb="37" eb="40">
      <t>テスウリョウ</t>
    </rPh>
    <rPh sb="47" eb="48">
      <t>サイ</t>
    </rPh>
    <rPh sb="49" eb="51">
      <t>ヒヨウ</t>
    </rPh>
    <rPh sb="52" eb="54">
      <t>ガッカイ</t>
    </rPh>
    <rPh sb="55" eb="57">
      <t>フタン</t>
    </rPh>
    <phoneticPr fontId="13"/>
  </si>
  <si>
    <t>職務都合等、やむを得ない場合は理由書（様式自由）を提出いただければ事情を勘案してお支払いいたします。事務局担当者にご相談ください。</t>
    <rPh sb="0" eb="2">
      <t>ショクム</t>
    </rPh>
    <rPh sb="2" eb="4">
      <t>ツゴウ</t>
    </rPh>
    <rPh sb="4" eb="5">
      <t>ナド</t>
    </rPh>
    <rPh sb="15" eb="18">
      <t>リユウショ</t>
    </rPh>
    <rPh sb="19" eb="21">
      <t>ヨウシキ</t>
    </rPh>
    <rPh sb="21" eb="23">
      <t>ジユウ</t>
    </rPh>
    <rPh sb="25" eb="27">
      <t>テイシュツ</t>
    </rPh>
    <rPh sb="33" eb="35">
      <t>ジジョウ</t>
    </rPh>
    <rPh sb="36" eb="38">
      <t>カンアン</t>
    </rPh>
    <phoneticPr fontId="13"/>
  </si>
  <si>
    <t>新幹線や電車・バス等の利用についても領収書は必要か？</t>
    <phoneticPr fontId="13"/>
  </si>
  <si>
    <t>注意事項をご確認ください。</t>
    <rPh sb="0" eb="4">
      <t>チュウイジコウ</t>
    </rPh>
    <rPh sb="6" eb="8">
      <t>カクニン</t>
    </rPh>
    <phoneticPr fontId="13"/>
  </si>
  <si>
    <t>タクシー代は認められますか？</t>
    <rPh sb="4" eb="5">
      <t>ダイ</t>
    </rPh>
    <rPh sb="6" eb="7">
      <t>ミト</t>
    </rPh>
    <phoneticPr fontId="13"/>
  </si>
  <si>
    <t>原則認められません。時間的なことも含め他に交通手段がない場合、領収書を提出されればお支払いいたします。</t>
    <rPh sb="0" eb="2">
      <t>ゲンソク</t>
    </rPh>
    <rPh sb="2" eb="3">
      <t>ミト</t>
    </rPh>
    <rPh sb="10" eb="13">
      <t>ジカンテキ</t>
    </rPh>
    <rPh sb="17" eb="18">
      <t>フク</t>
    </rPh>
    <rPh sb="19" eb="20">
      <t>ホカ</t>
    </rPh>
    <rPh sb="21" eb="23">
      <t>コウツウ</t>
    </rPh>
    <rPh sb="23" eb="25">
      <t>シュダン</t>
    </rPh>
    <rPh sb="28" eb="30">
      <t>バアイ</t>
    </rPh>
    <rPh sb="31" eb="34">
      <t>リョウシュウショ</t>
    </rPh>
    <rPh sb="35" eb="37">
      <t>テイシュツ</t>
    </rPh>
    <rPh sb="42" eb="44">
      <t>シハラ</t>
    </rPh>
    <phoneticPr fontId="13"/>
  </si>
  <si>
    <t>航空機を利用する場合において、空港にマイカーを使って行く際の高速料金や駐車場代は認められますか？</t>
    <rPh sb="0" eb="3">
      <t>コウクウキ</t>
    </rPh>
    <rPh sb="4" eb="6">
      <t>リヨウ</t>
    </rPh>
    <rPh sb="8" eb="10">
      <t>バアイ</t>
    </rPh>
    <rPh sb="15" eb="17">
      <t>クウコウ</t>
    </rPh>
    <rPh sb="23" eb="24">
      <t>ツカ</t>
    </rPh>
    <rPh sb="26" eb="27">
      <t>イ</t>
    </rPh>
    <rPh sb="28" eb="29">
      <t>サイ</t>
    </rPh>
    <rPh sb="30" eb="32">
      <t>コウソク</t>
    </rPh>
    <rPh sb="32" eb="34">
      <t>リョウキン</t>
    </rPh>
    <rPh sb="35" eb="38">
      <t>チュウシャジョウ</t>
    </rPh>
    <rPh sb="38" eb="39">
      <t>ダイ</t>
    </rPh>
    <rPh sb="40" eb="41">
      <t>ミト</t>
    </rPh>
    <phoneticPr fontId="13"/>
  </si>
  <si>
    <r>
      <t>通常は出発地から空港までの公共交通機関の料金をお支払いしています。
時間的なことも含め他に交通手段がない場合、高速料金については領収書を提出されればお支払いいたします。
ただし、</t>
    </r>
    <r>
      <rPr>
        <sz val="10.5"/>
        <color rgb="FFFF0000"/>
        <rFont val="Meiryo UI"/>
        <family val="3"/>
        <charset val="128"/>
      </rPr>
      <t>その際の</t>
    </r>
    <r>
      <rPr>
        <sz val="10.5"/>
        <rFont val="Meiryo UI"/>
        <family val="3"/>
        <charset val="128"/>
      </rPr>
      <t>ガソリン代は認められません。</t>
    </r>
    <rPh sb="0" eb="2">
      <t>ツウジョウ</t>
    </rPh>
    <rPh sb="3" eb="6">
      <t>シュッパツチ</t>
    </rPh>
    <rPh sb="8" eb="10">
      <t>クウコウ</t>
    </rPh>
    <rPh sb="13" eb="15">
      <t>コウキョウ</t>
    </rPh>
    <rPh sb="15" eb="17">
      <t>コウツウ</t>
    </rPh>
    <rPh sb="17" eb="19">
      <t>キカン</t>
    </rPh>
    <rPh sb="20" eb="22">
      <t>リョウキン</t>
    </rPh>
    <rPh sb="24" eb="26">
      <t>シハラ</t>
    </rPh>
    <rPh sb="55" eb="59">
      <t>コウソクリョウキン</t>
    </rPh>
    <rPh sb="91" eb="92">
      <t>サイ</t>
    </rPh>
    <rPh sb="97" eb="98">
      <t>ダイ</t>
    </rPh>
    <rPh sb="99" eb="100">
      <t>ミト</t>
    </rPh>
    <phoneticPr fontId="13"/>
  </si>
  <si>
    <t>領収書はどのように渡せば良いか？</t>
    <rPh sb="0" eb="3">
      <t>リョウシュウショ</t>
    </rPh>
    <rPh sb="9" eb="10">
      <t>ワタ</t>
    </rPh>
    <rPh sb="12" eb="13">
      <t>ヨ</t>
    </rPh>
    <phoneticPr fontId="13"/>
  </si>
  <si>
    <r>
      <t>原則として、</t>
    </r>
    <r>
      <rPr>
        <u val="double"/>
        <sz val="10.5"/>
        <color rgb="FFFF0000"/>
        <rFont val="Meiryo UI"/>
        <family val="3"/>
        <charset val="128"/>
      </rPr>
      <t>電子的に発行されたものはその原本（PDF）を立替払実費精算請求書と合わせてメールに添付するなどして事務局担当者にご提出ください</t>
    </r>
    <r>
      <rPr>
        <sz val="10.5"/>
        <color rgb="FFFF0000"/>
        <rFont val="Meiryo UI"/>
        <family val="3"/>
        <charset val="128"/>
      </rPr>
      <t>（プリントアウトしたものは不可！）。
なお、『紙』で発行された領収書は、その原本（コピー不可！）を会議・行事当日に事務局担当者へお渡しください。当日提出できない場合には後日郵送ください。</t>
    </r>
    <rPh sb="0" eb="2">
      <t>ゲンソク</t>
    </rPh>
    <rPh sb="6" eb="9">
      <t>デンシテキ</t>
    </rPh>
    <rPh sb="10" eb="12">
      <t>ハッコウ</t>
    </rPh>
    <rPh sb="55" eb="58">
      <t>ジムキョク</t>
    </rPh>
    <rPh sb="58" eb="61">
      <t>タントウシャ</t>
    </rPh>
    <rPh sb="92" eb="93">
      <t>カミ</t>
    </rPh>
    <rPh sb="95" eb="97">
      <t>ハッコウ</t>
    </rPh>
    <rPh sb="100" eb="103">
      <t>リョウシュウショ</t>
    </rPh>
    <rPh sb="107" eb="109">
      <t>ゲンポン</t>
    </rPh>
    <rPh sb="113" eb="115">
      <t>フカ</t>
    </rPh>
    <rPh sb="118" eb="120">
      <t>カイギ</t>
    </rPh>
    <rPh sb="121" eb="123">
      <t>ギョウジ</t>
    </rPh>
    <rPh sb="123" eb="125">
      <t>トウジツ</t>
    </rPh>
    <rPh sb="126" eb="129">
      <t>ジムキョク</t>
    </rPh>
    <rPh sb="129" eb="132">
      <t>タントウシャ</t>
    </rPh>
    <rPh sb="134" eb="135">
      <t>ワタ</t>
    </rPh>
    <rPh sb="141" eb="143">
      <t>トウジツ</t>
    </rPh>
    <rPh sb="143" eb="145">
      <t>テイシュツ</t>
    </rPh>
    <rPh sb="149" eb="151">
      <t>バアイ</t>
    </rPh>
    <rPh sb="153" eb="155">
      <t>ゴジツ</t>
    </rPh>
    <rPh sb="155" eb="157">
      <t>ユウソウ</t>
    </rPh>
    <phoneticPr fontId="13"/>
  </si>
  <si>
    <t>領収書を送付するにあたっての郵便代等はどうなるのか？</t>
    <rPh sb="0" eb="3">
      <t>リョウシュウショ</t>
    </rPh>
    <rPh sb="4" eb="6">
      <t>ソウフ</t>
    </rPh>
    <rPh sb="14" eb="16">
      <t>ユウビン</t>
    </rPh>
    <rPh sb="16" eb="17">
      <t>ダイ</t>
    </rPh>
    <rPh sb="17" eb="18">
      <t>トウ</t>
    </rPh>
    <phoneticPr fontId="13"/>
  </si>
  <si>
    <t>恐縮ですがご負担をお願いいたします。</t>
    <rPh sb="0" eb="2">
      <t>キョウシュク</t>
    </rPh>
    <rPh sb="6" eb="8">
      <t>フタン</t>
    </rPh>
    <rPh sb="10" eb="11">
      <t>ネガ</t>
    </rPh>
    <phoneticPr fontId="13"/>
  </si>
  <si>
    <t>会議開催の時間により前泊となる場合には宿泊費の領収書も必要か？</t>
    <rPh sb="0" eb="2">
      <t>カイギ</t>
    </rPh>
    <rPh sb="2" eb="4">
      <t>カイサイ</t>
    </rPh>
    <rPh sb="5" eb="7">
      <t>ジカン</t>
    </rPh>
    <rPh sb="10" eb="12">
      <t>ゼンパク</t>
    </rPh>
    <rPh sb="15" eb="17">
      <t>バアイ</t>
    </rPh>
    <rPh sb="19" eb="22">
      <t>シュクハクヒ</t>
    </rPh>
    <rPh sb="23" eb="26">
      <t>リョウシュウショ</t>
    </rPh>
    <rPh sb="27" eb="29">
      <t>ヒツヨウ</t>
    </rPh>
    <phoneticPr fontId="13"/>
  </si>
  <si>
    <t>必要となります。
（宿泊費については上限あり。詳しくは下記「土木学会役員・委員等国内出張旅費内規」の別表-1を参照ください。）</t>
    <rPh sb="0" eb="2">
      <t>ヒツヨウ</t>
    </rPh>
    <rPh sb="10" eb="13">
      <t>シュクハクヒ</t>
    </rPh>
    <rPh sb="18" eb="20">
      <t>ジョウゲン</t>
    </rPh>
    <rPh sb="23" eb="24">
      <t>クワ</t>
    </rPh>
    <rPh sb="27" eb="29">
      <t>カキ</t>
    </rPh>
    <rPh sb="50" eb="51">
      <t>ベツ</t>
    </rPh>
    <rPh sb="51" eb="52">
      <t>ヒョウ</t>
    </rPh>
    <rPh sb="55" eb="57">
      <t>サンショウ</t>
    </rPh>
    <phoneticPr fontId="13"/>
  </si>
  <si>
    <t>四ツ谷まで1000km未満であるが、移動の時間は4時間を少し切る程度である。この場合は航空運賃はやはり認められないのか？</t>
    <rPh sb="0" eb="1">
      <t>ヨ</t>
    </rPh>
    <rPh sb="2" eb="3">
      <t>ヤ</t>
    </rPh>
    <rPh sb="11" eb="13">
      <t>ミマン</t>
    </rPh>
    <rPh sb="18" eb="20">
      <t>イドウ</t>
    </rPh>
    <rPh sb="21" eb="22">
      <t>トキ</t>
    </rPh>
    <rPh sb="22" eb="23">
      <t>アイダ</t>
    </rPh>
    <rPh sb="25" eb="27">
      <t>ジカン</t>
    </rPh>
    <rPh sb="28" eb="29">
      <t>スコ</t>
    </rPh>
    <rPh sb="30" eb="31">
      <t>キ</t>
    </rPh>
    <rPh sb="32" eb="34">
      <t>テイド</t>
    </rPh>
    <rPh sb="40" eb="42">
      <t>バアイ</t>
    </rPh>
    <rPh sb="43" eb="45">
      <t>コウクウ</t>
    </rPh>
    <rPh sb="45" eb="47">
      <t>ウンチン</t>
    </rPh>
    <rPh sb="51" eb="52">
      <t>ミト</t>
    </rPh>
    <phoneticPr fontId="13"/>
  </si>
  <si>
    <t>個別のケースについては事務局担当者とご相談ください。</t>
    <rPh sb="0" eb="2">
      <t>コベツ</t>
    </rPh>
    <rPh sb="11" eb="14">
      <t>ジムキョク</t>
    </rPh>
    <rPh sb="14" eb="17">
      <t>タントウシャ</t>
    </rPh>
    <rPh sb="19" eb="21">
      <t>ソウダン</t>
    </rPh>
    <phoneticPr fontId="13"/>
  </si>
  <si>
    <t>領収書が発行されない場合はどうしたらよいか？</t>
    <rPh sb="0" eb="3">
      <t>リョウシュウショ</t>
    </rPh>
    <rPh sb="4" eb="6">
      <t>ハッコウ</t>
    </rPh>
    <rPh sb="10" eb="12">
      <t>バアイ</t>
    </rPh>
    <phoneticPr fontId="13"/>
  </si>
  <si>
    <r>
      <t>それに代わる金額などがわかる証拠書類となるものをご提出ください。
例）クレジット・カードの</t>
    </r>
    <r>
      <rPr>
        <sz val="10.5"/>
        <color rgb="FFFF0000"/>
        <rFont val="Meiryo UI"/>
        <family val="3"/>
        <charset val="128"/>
      </rPr>
      <t>利用</t>
    </r>
    <r>
      <rPr>
        <sz val="10.5"/>
        <rFont val="Meiryo UI"/>
        <family val="3"/>
        <charset val="128"/>
      </rPr>
      <t>明細コピー、Web申込みした際の申込み完了画面をプリントアウトしたもの、申込み完了メールをプリントアウトしたもの等に加えてチケットの半券等。</t>
    </r>
    <rPh sb="3" eb="4">
      <t>カ</t>
    </rPh>
    <rPh sb="6" eb="8">
      <t>キンガク</t>
    </rPh>
    <rPh sb="14" eb="16">
      <t>ショウコ</t>
    </rPh>
    <rPh sb="16" eb="18">
      <t>ショルイ</t>
    </rPh>
    <rPh sb="25" eb="27">
      <t>テイシュツ</t>
    </rPh>
    <rPh sb="33" eb="34">
      <t>レイ</t>
    </rPh>
    <rPh sb="45" eb="47">
      <t>リヨウ</t>
    </rPh>
    <rPh sb="47" eb="49">
      <t>メイサイ</t>
    </rPh>
    <rPh sb="56" eb="58">
      <t>モウシコ</t>
    </rPh>
    <rPh sb="61" eb="62">
      <t>サイ</t>
    </rPh>
    <rPh sb="63" eb="65">
      <t>モウシコ</t>
    </rPh>
    <rPh sb="66" eb="68">
      <t>カンリョウ</t>
    </rPh>
    <rPh sb="68" eb="70">
      <t>ガメン</t>
    </rPh>
    <rPh sb="83" eb="85">
      <t>モウシコ</t>
    </rPh>
    <rPh sb="86" eb="88">
      <t>カンリョウ</t>
    </rPh>
    <rPh sb="103" eb="104">
      <t>トウ</t>
    </rPh>
    <rPh sb="105" eb="106">
      <t>クワ</t>
    </rPh>
    <rPh sb="113" eb="115">
      <t>ハンケン</t>
    </rPh>
    <rPh sb="115" eb="116">
      <t>トウ</t>
    </rPh>
    <phoneticPr fontId="13"/>
  </si>
  <si>
    <t>領収書を紛失した場合にはどうすればよいか。</t>
    <rPh sb="0" eb="3">
      <t>リョウシュウショ</t>
    </rPh>
    <rPh sb="4" eb="6">
      <t>フンシツ</t>
    </rPh>
    <rPh sb="8" eb="10">
      <t>バアイ</t>
    </rPh>
    <phoneticPr fontId="13"/>
  </si>
  <si>
    <t>原則的には再発行をお願いいたします。
不可能な場合、他に支払金額を説明・証明できるものをご提出ください。</t>
    <rPh sb="0" eb="3">
      <t>ゲンソクテキ</t>
    </rPh>
    <rPh sb="5" eb="8">
      <t>サイハッコウ</t>
    </rPh>
    <rPh sb="10" eb="11">
      <t>ネガ</t>
    </rPh>
    <rPh sb="19" eb="22">
      <t>フカノウ</t>
    </rPh>
    <rPh sb="23" eb="25">
      <t>バアイ</t>
    </rPh>
    <rPh sb="26" eb="27">
      <t>ホカ</t>
    </rPh>
    <rPh sb="28" eb="30">
      <t>シハライ</t>
    </rPh>
    <rPh sb="30" eb="32">
      <t>キンガク</t>
    </rPh>
    <rPh sb="33" eb="35">
      <t>セツメイ</t>
    </rPh>
    <rPh sb="36" eb="38">
      <t>ショウメイ</t>
    </rPh>
    <rPh sb="45" eb="47">
      <t>テイシュツ</t>
    </rPh>
    <phoneticPr fontId="13"/>
  </si>
  <si>
    <t>受託研究の委員会なども領収書が必要か？</t>
    <rPh sb="0" eb="2">
      <t>ジュタク</t>
    </rPh>
    <rPh sb="2" eb="4">
      <t>ケンキュウ</t>
    </rPh>
    <rPh sb="5" eb="8">
      <t>イインカイ</t>
    </rPh>
    <rPh sb="11" eb="14">
      <t>リョウシュウショ</t>
    </rPh>
    <rPh sb="15" eb="17">
      <t>ヒツヨウ</t>
    </rPh>
    <phoneticPr fontId="13"/>
  </si>
  <si>
    <t>必要です。
なお、受託研究による委員会などの旅費交通費については、別途定めております「土木学会受注研究国内旅費規程」により既定額をお支払いいたします。</t>
    <rPh sb="0" eb="2">
      <t>ヒツヨウ</t>
    </rPh>
    <rPh sb="9" eb="11">
      <t>ジュタク</t>
    </rPh>
    <rPh sb="11" eb="13">
      <t>ケンキュウ</t>
    </rPh>
    <rPh sb="16" eb="19">
      <t>イインカイ</t>
    </rPh>
    <rPh sb="22" eb="24">
      <t>リョヒ</t>
    </rPh>
    <rPh sb="24" eb="27">
      <t>コウツウヒ</t>
    </rPh>
    <rPh sb="33" eb="35">
      <t>ベット</t>
    </rPh>
    <rPh sb="35" eb="36">
      <t>サダ</t>
    </rPh>
    <rPh sb="61" eb="63">
      <t>キテイ</t>
    </rPh>
    <rPh sb="63" eb="64">
      <t>ガク</t>
    </rPh>
    <rPh sb="66" eb="68">
      <t>シハライ</t>
    </rPh>
    <phoneticPr fontId="13"/>
  </si>
  <si>
    <t>振込先を個人の口座ではなく、法人の口座（勤務先等）にする場合はどうすればよいか？</t>
    <rPh sb="0" eb="3">
      <t>フリコミサキ</t>
    </rPh>
    <rPh sb="4" eb="6">
      <t>コジン</t>
    </rPh>
    <rPh sb="7" eb="9">
      <t>コウザ</t>
    </rPh>
    <rPh sb="14" eb="16">
      <t>ホウジン</t>
    </rPh>
    <rPh sb="17" eb="19">
      <t>コウザ</t>
    </rPh>
    <rPh sb="20" eb="23">
      <t>キンムサキ</t>
    </rPh>
    <rPh sb="23" eb="24">
      <t>トウ</t>
    </rPh>
    <rPh sb="28" eb="30">
      <t>バアイ</t>
    </rPh>
    <phoneticPr fontId="13"/>
  </si>
  <si>
    <t>法人が発行した土木学会宛の「請求書」が必要です。課税事業者の場合は「適格請求書」にて発行してください。
本Excelの「立替払実費精算請求書」は、振込先が個人口座の際に使用する様式になります。</t>
    <phoneticPr fontId="1"/>
  </si>
  <si>
    <t>旅費規程一覧</t>
    <phoneticPr fontId="1"/>
  </si>
  <si>
    <t>旅費以外の経費に関わる実費精算取扱いについて</t>
    <rPh sb="0" eb="2">
      <t>リョヒ</t>
    </rPh>
    <rPh sb="2" eb="4">
      <t>イガイ</t>
    </rPh>
    <rPh sb="5" eb="7">
      <t>ケイヒ</t>
    </rPh>
    <rPh sb="8" eb="9">
      <t>カカ</t>
    </rPh>
    <phoneticPr fontId="13"/>
  </si>
  <si>
    <t>旅費以外の立替えではどういったものが経費として認められますか？</t>
    <rPh sb="0" eb="4">
      <t>リョヒイガイ</t>
    </rPh>
    <rPh sb="5" eb="7">
      <t>タテカ</t>
    </rPh>
    <rPh sb="18" eb="20">
      <t>ケイヒ</t>
    </rPh>
    <rPh sb="23" eb="24">
      <t>ミト</t>
    </rPh>
    <phoneticPr fontId="13"/>
  </si>
  <si>
    <t>以下を想定しています。
・災害調査等、現地調査に伴う高速道路料金、レンタカー代、ガソリン代、駐車場代等
・土木学会（四ツ谷）以外での貸会議室の利用料、飲み物代（酒類は不可）等
・現地調査や打合せ等に伴う手土産代
・土木学会（四ツ谷）以外での行事開催等に伴って使用する備品消耗品等（文房具類）
※その他経費として具体に認められるか否かについては事務局担当者にご相談ください。</t>
    <rPh sb="0" eb="2">
      <t>イカ</t>
    </rPh>
    <rPh sb="3" eb="5">
      <t>ソウテイ</t>
    </rPh>
    <rPh sb="13" eb="18">
      <t>サイガイチョウサトウ</t>
    </rPh>
    <rPh sb="19" eb="21">
      <t>ゲンチ</t>
    </rPh>
    <rPh sb="21" eb="23">
      <t>チョウサ</t>
    </rPh>
    <rPh sb="24" eb="25">
      <t>トモナ</t>
    </rPh>
    <rPh sb="26" eb="30">
      <t>コウソクドウロ</t>
    </rPh>
    <rPh sb="30" eb="32">
      <t>リョウキン</t>
    </rPh>
    <rPh sb="38" eb="39">
      <t>ダイ</t>
    </rPh>
    <rPh sb="44" eb="45">
      <t>ダイ</t>
    </rPh>
    <rPh sb="46" eb="50">
      <t>チュウシャジョウダイ</t>
    </rPh>
    <rPh sb="50" eb="51">
      <t>トウ</t>
    </rPh>
    <rPh sb="53" eb="57">
      <t>ドボクガッカイ</t>
    </rPh>
    <rPh sb="58" eb="59">
      <t>ヨ</t>
    </rPh>
    <rPh sb="60" eb="61">
      <t>ヤ</t>
    </rPh>
    <rPh sb="62" eb="64">
      <t>イガイ</t>
    </rPh>
    <rPh sb="66" eb="69">
      <t>カシカイギ</t>
    </rPh>
    <rPh sb="69" eb="70">
      <t>シツ</t>
    </rPh>
    <rPh sb="71" eb="74">
      <t>リヨウリョウ</t>
    </rPh>
    <rPh sb="75" eb="76">
      <t>ノ</t>
    </rPh>
    <rPh sb="77" eb="79">
      <t>モノダイ</t>
    </rPh>
    <rPh sb="80" eb="82">
      <t>シュルイ</t>
    </rPh>
    <rPh sb="83" eb="85">
      <t>フカ</t>
    </rPh>
    <rPh sb="86" eb="87">
      <t>トウ</t>
    </rPh>
    <rPh sb="89" eb="93">
      <t>ゲンチチョウサ</t>
    </rPh>
    <rPh sb="94" eb="96">
      <t>ウチアワ</t>
    </rPh>
    <rPh sb="97" eb="98">
      <t>トウ</t>
    </rPh>
    <rPh sb="99" eb="100">
      <t>トモナ</t>
    </rPh>
    <rPh sb="101" eb="105">
      <t>テミヤゲダイ</t>
    </rPh>
    <rPh sb="120" eb="122">
      <t>ギョウジ</t>
    </rPh>
    <rPh sb="122" eb="124">
      <t>カイサイ</t>
    </rPh>
    <rPh sb="124" eb="125">
      <t>トウ</t>
    </rPh>
    <rPh sb="126" eb="127">
      <t>トモナ</t>
    </rPh>
    <rPh sb="129" eb="131">
      <t>シヨウ</t>
    </rPh>
    <rPh sb="133" eb="135">
      <t>ビヒン</t>
    </rPh>
    <rPh sb="135" eb="138">
      <t>ショウモウヒン</t>
    </rPh>
    <rPh sb="138" eb="139">
      <t>トウ</t>
    </rPh>
    <rPh sb="140" eb="144">
      <t>ブンボウグルイ</t>
    </rPh>
    <rPh sb="149" eb="150">
      <t>ホカ</t>
    </rPh>
    <rPh sb="150" eb="152">
      <t>ケイヒ</t>
    </rPh>
    <rPh sb="158" eb="159">
      <t>ミト</t>
    </rPh>
    <rPh sb="164" eb="165">
      <t>イナ</t>
    </rPh>
    <rPh sb="171" eb="174">
      <t>ジムキョク</t>
    </rPh>
    <rPh sb="174" eb="177">
      <t>タントウシャ</t>
    </rPh>
    <rPh sb="179" eb="181">
      <t>ソウダン</t>
    </rPh>
    <phoneticPr fontId="1"/>
  </si>
  <si>
    <t>立替えに伴う実費支給に関する経費には領収書が必要か？</t>
    <rPh sb="0" eb="2">
      <t>タテカ</t>
    </rPh>
    <rPh sb="4" eb="5">
      <t>トモナ</t>
    </rPh>
    <rPh sb="6" eb="8">
      <t>ジッピ</t>
    </rPh>
    <rPh sb="8" eb="10">
      <t>シキュウ</t>
    </rPh>
    <rPh sb="11" eb="12">
      <t>カン</t>
    </rPh>
    <rPh sb="14" eb="16">
      <t>ケイヒ</t>
    </rPh>
    <rPh sb="18" eb="21">
      <t>リョウシュウショ</t>
    </rPh>
    <rPh sb="22" eb="24">
      <t>ヒツヨウ</t>
    </rPh>
    <phoneticPr fontId="13"/>
  </si>
  <si>
    <t>宛名を「土木学会」とした領収書が必要です。ご提出後に精算させていただきます。スーパーやコンビニ等での購入の場合、レシートでも結構です。
注意事項をご確認ください。</t>
    <rPh sb="0" eb="2">
      <t>アテナ</t>
    </rPh>
    <rPh sb="4" eb="8">
      <t>ドボクガッカイ</t>
    </rPh>
    <rPh sb="12" eb="15">
      <t>リョウシュウショ</t>
    </rPh>
    <rPh sb="47" eb="48">
      <t>トウ</t>
    </rPh>
    <rPh sb="50" eb="52">
      <t>コウニュウ</t>
    </rPh>
    <rPh sb="53" eb="55">
      <t>バアイ</t>
    </rPh>
    <rPh sb="62" eb="64">
      <t>ケッコウ</t>
    </rPh>
    <phoneticPr fontId="13"/>
  </si>
  <si>
    <r>
      <t>それに代わる金額などがわかる証拠書類となるものをご提出ください。
例）クレジット・カードの</t>
    </r>
    <r>
      <rPr>
        <sz val="10.5"/>
        <color rgb="FFFF0000"/>
        <rFont val="Meiryo UI"/>
        <family val="3"/>
        <charset val="128"/>
      </rPr>
      <t>利用</t>
    </r>
    <r>
      <rPr>
        <sz val="10.5"/>
        <rFont val="Meiryo UI"/>
        <family val="3"/>
        <charset val="128"/>
      </rPr>
      <t xml:space="preserve">明細コピー、Web申込みした際の申込み完了画面をプリントアウトしたもの、申込み完了メールをプリントアウトしたもの等に加えてチケットの半券等。
</t>
    </r>
    <r>
      <rPr>
        <sz val="10.5"/>
        <color rgb="FFFF0000"/>
        <rFont val="Meiryo UI"/>
        <family val="3"/>
        <charset val="128"/>
      </rPr>
      <t>※３万円未満の自動販売機及び自動サービス機からの商品の購入等で、領収書・レシートが発行されない場合はどちらも不要。</t>
    </r>
    <rPh sb="3" eb="4">
      <t>カ</t>
    </rPh>
    <rPh sb="6" eb="8">
      <t>キンガク</t>
    </rPh>
    <rPh sb="14" eb="16">
      <t>ショウコ</t>
    </rPh>
    <rPh sb="16" eb="18">
      <t>ショルイ</t>
    </rPh>
    <rPh sb="25" eb="27">
      <t>テイシュツ</t>
    </rPh>
    <rPh sb="33" eb="34">
      <t>レイ</t>
    </rPh>
    <rPh sb="45" eb="47">
      <t>リヨウ</t>
    </rPh>
    <rPh sb="47" eb="49">
      <t>メイサイ</t>
    </rPh>
    <rPh sb="56" eb="58">
      <t>モウシコ</t>
    </rPh>
    <rPh sb="61" eb="62">
      <t>サイ</t>
    </rPh>
    <rPh sb="63" eb="65">
      <t>モウシコ</t>
    </rPh>
    <rPh sb="66" eb="68">
      <t>カンリョウ</t>
    </rPh>
    <rPh sb="68" eb="70">
      <t>ガメン</t>
    </rPh>
    <rPh sb="83" eb="85">
      <t>モウシコ</t>
    </rPh>
    <rPh sb="86" eb="88">
      <t>カンリョウ</t>
    </rPh>
    <rPh sb="103" eb="104">
      <t>トウ</t>
    </rPh>
    <rPh sb="105" eb="106">
      <t>クワ</t>
    </rPh>
    <rPh sb="113" eb="115">
      <t>ハンケン</t>
    </rPh>
    <rPh sb="115" eb="116">
      <t>トウ</t>
    </rPh>
    <phoneticPr fontId="13"/>
  </si>
  <si>
    <t>番号</t>
    <rPh sb="0" eb="2">
      <t>バンゴウ</t>
    </rPh>
    <phoneticPr fontId="1"/>
  </si>
  <si>
    <t>都道府県名</t>
    <phoneticPr fontId="1"/>
  </si>
  <si>
    <t>地区名</t>
  </si>
  <si>
    <t>航空賃_通常期</t>
  </si>
  <si>
    <t>航空賃_ピーク1</t>
  </si>
  <si>
    <t>航空賃_ピーク2</t>
  </si>
  <si>
    <t>航空賃_ピーク3</t>
  </si>
  <si>
    <t>航空ｷﾛ程</t>
  </si>
  <si>
    <t>航空区分（自）</t>
  </si>
  <si>
    <t>航空区分（至）</t>
  </si>
  <si>
    <t>乗車賃_通常期</t>
  </si>
  <si>
    <t>乗車賃ｷﾛ程</t>
  </si>
  <si>
    <t>乗車区分（自）</t>
  </si>
  <si>
    <t>乗車区分（至）</t>
  </si>
  <si>
    <t>特急料金_通常期</t>
  </si>
  <si>
    <t>特急料金_最繁忙期</t>
  </si>
  <si>
    <t>特急料金_繁忙期</t>
  </si>
  <si>
    <t>特急料金_閑散期</t>
  </si>
  <si>
    <t>特急ｷﾛ程</t>
  </si>
  <si>
    <t>特急区分（自）</t>
  </si>
  <si>
    <t>特急区分（至）</t>
  </si>
  <si>
    <t>その他（単価）</t>
  </si>
  <si>
    <t>その他ｷﾛ程</t>
  </si>
  <si>
    <t>その他区分（自）</t>
  </si>
  <si>
    <t>その他区分（至）</t>
  </si>
  <si>
    <t>特殊料金</t>
  </si>
  <si>
    <t>特殊料金項目</t>
  </si>
  <si>
    <t>北海道</t>
    <phoneticPr fontId="25"/>
  </si>
  <si>
    <t>旭川</t>
  </si>
  <si>
    <t>旭川空港</t>
  </si>
  <si>
    <t>羽田空港</t>
  </si>
  <si>
    <t>四ッ谷</t>
  </si>
  <si>
    <t>旅客施設使用料（羽田）</t>
  </si>
  <si>
    <t>北海道</t>
  </si>
  <si>
    <t>北見</t>
  </si>
  <si>
    <t>女満別空港</t>
  </si>
  <si>
    <t>北見駅前</t>
  </si>
  <si>
    <t>小樽</t>
  </si>
  <si>
    <t>新千歳空港</t>
  </si>
  <si>
    <t>旅客施設使用料（羽田及び新千歳）</t>
  </si>
  <si>
    <t>札幌</t>
  </si>
  <si>
    <t>室蘭</t>
  </si>
  <si>
    <t>函館</t>
  </si>
  <si>
    <t>函館空港</t>
  </si>
  <si>
    <t>函館駅前</t>
  </si>
  <si>
    <t>釧路</t>
  </si>
  <si>
    <t>たんちょう釧路空港</t>
  </si>
  <si>
    <t>釧路駅前</t>
  </si>
  <si>
    <t>苫小牧</t>
  </si>
  <si>
    <t>四ツ谷</t>
  </si>
  <si>
    <t>赤平（北海道）</t>
  </si>
  <si>
    <t>四ツ谷～羽田空港</t>
  </si>
  <si>
    <t>新千歳空港～赤平</t>
  </si>
  <si>
    <t>滝川</t>
  </si>
  <si>
    <t>青森</t>
  </si>
  <si>
    <t>弘前</t>
  </si>
  <si>
    <t>青森空港</t>
  </si>
  <si>
    <t>0</t>
  </si>
  <si>
    <t>弘前駅</t>
  </si>
  <si>
    <t>青森駅</t>
  </si>
  <si>
    <t>八戸</t>
  </si>
  <si>
    <t>東京</t>
  </si>
  <si>
    <t>白砂海岸</t>
  </si>
  <si>
    <t>三沢空港</t>
  </si>
  <si>
    <t>東京国際空港</t>
  </si>
  <si>
    <t>白砂海岸～下北駅～野辺地</t>
  </si>
  <si>
    <t>三沢駅～三沢空港</t>
  </si>
  <si>
    <t>岩手</t>
  </si>
  <si>
    <t>盛岡</t>
  </si>
  <si>
    <t>岩手大工学部東口</t>
  </si>
  <si>
    <t>盛岡駅</t>
  </si>
  <si>
    <t>岩手大学工学部東口</t>
  </si>
  <si>
    <t>水沢江刺</t>
  </si>
  <si>
    <t>宮城</t>
  </si>
  <si>
    <t>多賀城</t>
  </si>
  <si>
    <t>仙台</t>
  </si>
  <si>
    <t>石巻</t>
  </si>
  <si>
    <t>卸町（仙台市営地下鉄）</t>
  </si>
  <si>
    <t>仙台～卸町</t>
  </si>
  <si>
    <t>秋田</t>
  </si>
  <si>
    <t>秋田空港</t>
  </si>
  <si>
    <t>秋田駅</t>
  </si>
  <si>
    <t>東能代（秋田県立大・木材加工研究所）</t>
  </si>
  <si>
    <t>大館能代空港</t>
  </si>
  <si>
    <t>東能代～鷹ノ巣</t>
  </si>
  <si>
    <t>羽田空港～四ツ谷</t>
  </si>
  <si>
    <t>東能代</t>
  </si>
  <si>
    <t>鷹ノ巣</t>
  </si>
  <si>
    <t>山形</t>
  </si>
  <si>
    <t>酒田</t>
  </si>
  <si>
    <t>庄内空港</t>
  </si>
  <si>
    <t>JR酒田駅前</t>
  </si>
  <si>
    <t>鶴岡（山形大・農学部）</t>
  </si>
  <si>
    <t>ＪＲ鶴岡駅前</t>
  </si>
  <si>
    <t>新庄</t>
  </si>
  <si>
    <t>福島</t>
  </si>
  <si>
    <t>金谷川（福島大学）</t>
  </si>
  <si>
    <t>金谷川</t>
  </si>
  <si>
    <t>郡山</t>
  </si>
  <si>
    <t>いわき</t>
  </si>
  <si>
    <t>上野</t>
  </si>
  <si>
    <t>会津美里町</t>
  </si>
  <si>
    <t>会津若松～郡山</t>
  </si>
  <si>
    <t>厚生病院前</t>
  </si>
  <si>
    <t>会津若松駅前ﾀｰﾐﾅﾙ</t>
  </si>
  <si>
    <t>茨城</t>
  </si>
  <si>
    <t>日立（茨城大工学部）</t>
  </si>
  <si>
    <t>日立</t>
  </si>
  <si>
    <t>勝田（茨城）</t>
  </si>
  <si>
    <t>勝田</t>
  </si>
  <si>
    <t>東海</t>
  </si>
  <si>
    <t>大洗</t>
  </si>
  <si>
    <t>水戸</t>
  </si>
  <si>
    <t>真岡</t>
  </si>
  <si>
    <t>下館</t>
  </si>
  <si>
    <t>小山</t>
  </si>
  <si>
    <t>神立</t>
  </si>
  <si>
    <t>土浦</t>
  </si>
  <si>
    <t>荒川沖</t>
  </si>
  <si>
    <t>ひたち野うしく</t>
  </si>
  <si>
    <t>つくば</t>
  </si>
  <si>
    <t>ＴＸつくば</t>
  </si>
  <si>
    <t>つくば（土研・国総研）</t>
  </si>
  <si>
    <t>土木研究所前</t>
  </si>
  <si>
    <t>つくばセンター</t>
  </si>
  <si>
    <t>つくば（筑波大）</t>
  </si>
  <si>
    <t>筑波大中央</t>
  </si>
  <si>
    <t>つくば（産総研）</t>
  </si>
  <si>
    <t>TXつくば</t>
  </si>
  <si>
    <t>産総研・つくば東事業所</t>
  </si>
  <si>
    <t>つくば（KEK）</t>
  </si>
  <si>
    <t>高ｴﾈﾙｷﾞｰ加速器研究機構</t>
  </si>
  <si>
    <t>つくばｾﾝﾀｰ</t>
  </si>
  <si>
    <t>つくば（国環境研）</t>
  </si>
  <si>
    <t>環境研究所前</t>
  </si>
  <si>
    <t>取手</t>
  </si>
  <si>
    <t>研究学園</t>
  </si>
  <si>
    <t>万博記念公園</t>
  </si>
  <si>
    <t>牛久</t>
  </si>
  <si>
    <t>新守谷</t>
  </si>
  <si>
    <t>つくば（農研機構）</t>
  </si>
  <si>
    <t>四ツ谷～秋葉原</t>
  </si>
  <si>
    <t>つくばセンター（バス）</t>
  </si>
  <si>
    <t>農林団地中央</t>
  </si>
  <si>
    <t>栃木</t>
  </si>
  <si>
    <t>西那須野</t>
  </si>
  <si>
    <t>那須塩原</t>
  </si>
  <si>
    <t>今市</t>
  </si>
  <si>
    <t>宇都宮</t>
  </si>
  <si>
    <t>足利</t>
  </si>
  <si>
    <t>上石川十文字</t>
  </si>
  <si>
    <t>小金井（栃木）</t>
  </si>
  <si>
    <t>小金井</t>
  </si>
  <si>
    <t>台町（栃木）</t>
  </si>
  <si>
    <t>台町</t>
  </si>
  <si>
    <t>足利市（東武鉄道）</t>
  </si>
  <si>
    <t>足利市</t>
  </si>
  <si>
    <t>北千住</t>
  </si>
  <si>
    <t>佐野（佐野新都市BT）</t>
  </si>
  <si>
    <t>王子</t>
  </si>
  <si>
    <t>佐野新都市BT</t>
  </si>
  <si>
    <t>群馬</t>
  </si>
  <si>
    <t>板倉東洋大前</t>
  </si>
  <si>
    <t>栗橋</t>
  </si>
  <si>
    <t>高崎</t>
  </si>
  <si>
    <t>前橋</t>
  </si>
  <si>
    <t>前橋（前橋工科大・岡野先生）</t>
  </si>
  <si>
    <t>定期利用のため</t>
  </si>
  <si>
    <t>桐生</t>
  </si>
  <si>
    <t>渋川</t>
  </si>
  <si>
    <t>埼玉</t>
  </si>
  <si>
    <t>北与野</t>
  </si>
  <si>
    <t>戸田</t>
  </si>
  <si>
    <t>北浦和（埼玉大）</t>
  </si>
  <si>
    <t>北浦和</t>
  </si>
  <si>
    <t>埼玉大学</t>
  </si>
  <si>
    <t>北浦和駅西口</t>
  </si>
  <si>
    <t>北原台（川口市）</t>
  </si>
  <si>
    <t>四ツ谷～赤羽岩渕</t>
  </si>
  <si>
    <t>東川口</t>
  </si>
  <si>
    <t>東川口駅南口（バス）</t>
  </si>
  <si>
    <t>北原台</t>
  </si>
  <si>
    <t>さいたま新都心</t>
  </si>
  <si>
    <t>南越谷</t>
  </si>
  <si>
    <t>大宮</t>
  </si>
  <si>
    <t>中野尻（草加）</t>
  </si>
  <si>
    <t>吉川</t>
  </si>
  <si>
    <t>中野尻</t>
  </si>
  <si>
    <t>吉川駅北口</t>
  </si>
  <si>
    <t>加茂宮</t>
  </si>
  <si>
    <t>日進（埼玉）</t>
  </si>
  <si>
    <t>東大宮（芝浦工大・大宮Ｃ）</t>
  </si>
  <si>
    <t>東大宮～赤羽</t>
  </si>
  <si>
    <t>原市(埼玉）</t>
  </si>
  <si>
    <t>原市</t>
  </si>
  <si>
    <t>川越</t>
  </si>
  <si>
    <t>池袋</t>
  </si>
  <si>
    <t>川越(東上線)</t>
  </si>
  <si>
    <t>桶川</t>
  </si>
  <si>
    <t>鶴ケ島（東洋大・川越Ｃ）</t>
  </si>
  <si>
    <t>鶴ケ島</t>
  </si>
  <si>
    <t>池袋～四ツ谷</t>
  </si>
  <si>
    <t>鴻巣</t>
  </si>
  <si>
    <t>飯能</t>
  </si>
  <si>
    <t>高坂</t>
  </si>
  <si>
    <t>吹上</t>
  </si>
  <si>
    <t>行田</t>
  </si>
  <si>
    <t>熊谷</t>
  </si>
  <si>
    <t>本庄早稲田</t>
  </si>
  <si>
    <t>土呂（応用地質）</t>
  </si>
  <si>
    <t>土呂</t>
  </si>
  <si>
    <t>草加</t>
  </si>
  <si>
    <t>加倉（東日本高速道路 技術ｾﾝﾀｰ）</t>
  </si>
  <si>
    <t>加倉</t>
  </si>
  <si>
    <t>千葉</t>
  </si>
  <si>
    <t>銚子</t>
  </si>
  <si>
    <t>旭</t>
  </si>
  <si>
    <t>御宿</t>
  </si>
  <si>
    <t>木更津</t>
  </si>
  <si>
    <t>君津</t>
  </si>
  <si>
    <t>成田</t>
  </si>
  <si>
    <t>柏</t>
  </si>
  <si>
    <t>茂原(緑ヶ丘4丁目)</t>
  </si>
  <si>
    <t>茂原</t>
  </si>
  <si>
    <t>緑ヶ丘4丁目</t>
  </si>
  <si>
    <t>佐倉</t>
  </si>
  <si>
    <t>運河（東京理科大野田C）</t>
  </si>
  <si>
    <t>運河</t>
  </si>
  <si>
    <t>野田市</t>
  </si>
  <si>
    <t>川間（飛島技研）</t>
  </si>
  <si>
    <t>川間</t>
  </si>
  <si>
    <t>日大習志野（理工学部・船橋日大前）</t>
  </si>
  <si>
    <t>船橋日大前～西船橋</t>
  </si>
  <si>
    <t>千葉ﾆｭｰﾀｳﾝ中央</t>
  </si>
  <si>
    <t>我孫子</t>
  </si>
  <si>
    <t>小室（住友大阪ｾﾒﾝﾄ）</t>
  </si>
  <si>
    <t>小室</t>
  </si>
  <si>
    <t>流山</t>
  </si>
  <si>
    <t>馬橋</t>
  </si>
  <si>
    <t>二和向台</t>
  </si>
  <si>
    <t>検見川浜</t>
  </si>
  <si>
    <t>南酒々井</t>
  </si>
  <si>
    <t>南酒々井-千葉</t>
  </si>
  <si>
    <t>柏の葉C（東京大学）</t>
  </si>
  <si>
    <t>柏の葉ｷｬﾝﾊﾟｽ</t>
  </si>
  <si>
    <t>船橋日大前（理工学部）</t>
  </si>
  <si>
    <t>津田沼</t>
  </si>
  <si>
    <t>京成大久保（日大生産工学部）</t>
  </si>
  <si>
    <t>京成大久保</t>
  </si>
  <si>
    <t>三咲（住友大阪ｾﾒﾝﾄ研・東京学館）</t>
  </si>
  <si>
    <t>三咲</t>
  </si>
  <si>
    <t>住友大阪ｾﾒﾝﾄ研・東京学館</t>
  </si>
  <si>
    <t>榎戸</t>
  </si>
  <si>
    <t>榎戸-千葉</t>
  </si>
  <si>
    <t>干潟（東総工高）</t>
  </si>
  <si>
    <t>干潟</t>
  </si>
  <si>
    <t>八日市場</t>
  </si>
  <si>
    <t>保田（千葉県）</t>
  </si>
  <si>
    <t>保田</t>
  </si>
  <si>
    <t>都内</t>
  </si>
  <si>
    <t>東小金井</t>
  </si>
  <si>
    <t>清瀬</t>
  </si>
  <si>
    <t>国立</t>
  </si>
  <si>
    <t>立川</t>
  </si>
  <si>
    <t>日野（東京）</t>
  </si>
  <si>
    <t>日野</t>
  </si>
  <si>
    <t>豊田(東京）</t>
  </si>
  <si>
    <t>豊田</t>
  </si>
  <si>
    <t>南大沢（首都大学）</t>
  </si>
  <si>
    <t>南大沢</t>
  </si>
  <si>
    <t>八王子</t>
  </si>
  <si>
    <t>殿ヶ谷戸（八王子）</t>
  </si>
  <si>
    <t>殿ヶ谷戸</t>
  </si>
  <si>
    <t>町田</t>
  </si>
  <si>
    <t>町田(NEXCO技研）</t>
  </si>
  <si>
    <t>忠生公園前</t>
  </si>
  <si>
    <t>町田ﾊﾞｽｾﾝﾀｰ</t>
  </si>
  <si>
    <t>武蔵村山</t>
  </si>
  <si>
    <t>武蔵砂川（市役所最寄駅）</t>
  </si>
  <si>
    <t>府中本町</t>
  </si>
  <si>
    <t>府中本町～西国分寺</t>
  </si>
  <si>
    <t>八王子（拓殖大）</t>
  </si>
  <si>
    <t>高尾</t>
  </si>
  <si>
    <t>高尾駅南口</t>
  </si>
  <si>
    <t>拓殖大学</t>
  </si>
  <si>
    <t>大塚・帝京大学</t>
  </si>
  <si>
    <t>玉川学園前（玉川大学）</t>
  </si>
  <si>
    <t>玉川学園前</t>
  </si>
  <si>
    <t>神奈川</t>
  </si>
  <si>
    <t>川崎</t>
  </si>
  <si>
    <t>横浜</t>
  </si>
  <si>
    <t>鶴見（横浜）</t>
  </si>
  <si>
    <t>鶴見</t>
  </si>
  <si>
    <t>桜木町（横浜）</t>
  </si>
  <si>
    <t>桜木町</t>
  </si>
  <si>
    <t>和田町(横国大)</t>
  </si>
  <si>
    <t>和田町（相鉄）</t>
  </si>
  <si>
    <t>日吉（慶應・横浜C）</t>
  </si>
  <si>
    <t>日吉</t>
  </si>
  <si>
    <t>すずかけ台（東工大・横浜C）</t>
  </si>
  <si>
    <t>すずかけ台</t>
  </si>
  <si>
    <t>東戸塚（大成技術ｾ）</t>
  </si>
  <si>
    <t>東戸塚</t>
  </si>
  <si>
    <t>新杉田</t>
  </si>
  <si>
    <t>金沢八景</t>
  </si>
  <si>
    <t>大船</t>
  </si>
  <si>
    <t>西鎌倉</t>
  </si>
  <si>
    <t>西鎌倉～大船</t>
  </si>
  <si>
    <t>藤沢</t>
  </si>
  <si>
    <t>茅ケ崎</t>
  </si>
  <si>
    <t>平塚</t>
  </si>
  <si>
    <t>東海大学前（平塚C）</t>
  </si>
  <si>
    <t>東海大学前</t>
  </si>
  <si>
    <t>逗子</t>
  </si>
  <si>
    <t>横須賀</t>
  </si>
  <si>
    <t>久里浜（港研）</t>
  </si>
  <si>
    <t>京急久里浜</t>
  </si>
  <si>
    <t>外畠</t>
  </si>
  <si>
    <t>馬堀海岸（防衛大学校）</t>
  </si>
  <si>
    <t>馬堀海岸～品川</t>
  </si>
  <si>
    <t>馬堀海岸</t>
  </si>
  <si>
    <t>防衛大学校</t>
  </si>
  <si>
    <t>三崎口（泉岳寺経由）</t>
  </si>
  <si>
    <t>三崎口～泉岳寺</t>
  </si>
  <si>
    <t>新橋～四ツ谷</t>
  </si>
  <si>
    <t>相模原（京王線橋本経由）</t>
  </si>
  <si>
    <t>相模原</t>
  </si>
  <si>
    <t>厚木</t>
  </si>
  <si>
    <t>相模原（青学・渕野辺C）</t>
  </si>
  <si>
    <t>淵野辺-町田</t>
  </si>
  <si>
    <t>鶴間</t>
  </si>
  <si>
    <t>大和</t>
  </si>
  <si>
    <t>大和～新宿</t>
  </si>
  <si>
    <t>秦野</t>
  </si>
  <si>
    <t>秦野～新宿</t>
  </si>
  <si>
    <t>御殿場</t>
  </si>
  <si>
    <t>新宿</t>
  </si>
  <si>
    <t>鴨宮</t>
  </si>
  <si>
    <t>弁天橋（鶴見経由）</t>
  </si>
  <si>
    <t>弁天橋</t>
  </si>
  <si>
    <t>新横浜</t>
  </si>
  <si>
    <t>湘南台（慶應ＳＦＣ）</t>
  </si>
  <si>
    <t>湘南台</t>
  </si>
  <si>
    <t>湘南台（バス）</t>
  </si>
  <si>
    <t>慶應大学</t>
  </si>
  <si>
    <t>北山田</t>
  </si>
  <si>
    <t>菅高校（小田急ﾊﾞｽ）</t>
  </si>
  <si>
    <t>京王稲田堤～新宿</t>
  </si>
  <si>
    <t>菅高校</t>
  </si>
  <si>
    <t>城下</t>
  </si>
  <si>
    <t>海老名</t>
  </si>
  <si>
    <t>南瀬谷小学校（相鉄ﾊﾞｽ）</t>
  </si>
  <si>
    <t>三ツ境～横浜</t>
  </si>
  <si>
    <t>東京～四ツ谷</t>
  </si>
  <si>
    <t>南瀬谷小学校</t>
  </si>
  <si>
    <t>三ツ境</t>
  </si>
  <si>
    <t>唐木田</t>
  </si>
  <si>
    <t>唐木田～新宿</t>
  </si>
  <si>
    <t>善行</t>
  </si>
  <si>
    <t>善行～藤沢</t>
  </si>
  <si>
    <t>東京～四ッ谷</t>
  </si>
  <si>
    <t>小田急相模原</t>
  </si>
  <si>
    <t>横浜（みなとみらい）</t>
  </si>
  <si>
    <t>みなとみらい</t>
  </si>
  <si>
    <t>上大岡</t>
  </si>
  <si>
    <t>四ツ谷～赤坂見附</t>
  </si>
  <si>
    <t>新橋～上大岡</t>
  </si>
  <si>
    <t>新潟</t>
  </si>
  <si>
    <t>長岡</t>
  </si>
  <si>
    <t>内野</t>
  </si>
  <si>
    <t>村上（新潟）</t>
  </si>
  <si>
    <t>村上</t>
  </si>
  <si>
    <t>青海</t>
  </si>
  <si>
    <t>糸魚川</t>
  </si>
  <si>
    <t>小千谷</t>
  </si>
  <si>
    <t>浦佐</t>
  </si>
  <si>
    <t>富山</t>
  </si>
  <si>
    <t>小杉</t>
  </si>
  <si>
    <t>福野</t>
  </si>
  <si>
    <t>新高岡</t>
  </si>
  <si>
    <t>高岡</t>
  </si>
  <si>
    <t>石動（富山）</t>
  </si>
  <si>
    <t>石動</t>
  </si>
  <si>
    <t>金沢</t>
  </si>
  <si>
    <t>石川</t>
  </si>
  <si>
    <t>津幡（石川高専）</t>
  </si>
  <si>
    <t>津幡</t>
  </si>
  <si>
    <t>中津幡（石川）</t>
  </si>
  <si>
    <t>中津幡</t>
  </si>
  <si>
    <t>大聖寺</t>
  </si>
  <si>
    <t>四ツ谷～東京</t>
  </si>
  <si>
    <t>金沢～大聖寺</t>
  </si>
  <si>
    <t>福井</t>
  </si>
  <si>
    <t>山梨</t>
  </si>
  <si>
    <t>大月</t>
  </si>
  <si>
    <t>上野原</t>
  </si>
  <si>
    <t>甲府</t>
  </si>
  <si>
    <t>塩山</t>
  </si>
  <si>
    <t>長野</t>
  </si>
  <si>
    <t>飯山</t>
  </si>
  <si>
    <t>松本</t>
  </si>
  <si>
    <t>松本－新宿</t>
  </si>
  <si>
    <t>岡谷</t>
  </si>
  <si>
    <t>茅野</t>
  </si>
  <si>
    <t>小海(長野)</t>
  </si>
  <si>
    <t>小海</t>
  </si>
  <si>
    <t>佐久平</t>
  </si>
  <si>
    <t>聖高原（長野経由）</t>
  </si>
  <si>
    <t>聖高原</t>
  </si>
  <si>
    <t>軽井沢</t>
  </si>
  <si>
    <t>桜町（飯田市）</t>
  </si>
  <si>
    <t>桜町～岡谷</t>
  </si>
  <si>
    <t>新宿～四ツ谷</t>
  </si>
  <si>
    <t>上田（長野大学・大学前）</t>
  </si>
  <si>
    <t>大学前～上田</t>
  </si>
  <si>
    <t>上田</t>
  </si>
  <si>
    <t>岐阜</t>
  </si>
  <si>
    <t>可児</t>
  </si>
  <si>
    <t>名古屋</t>
  </si>
  <si>
    <t>西可児（名城大）</t>
  </si>
  <si>
    <t>西可児</t>
  </si>
  <si>
    <t>土岐市（名古屋経由）</t>
  </si>
  <si>
    <t>土岐市</t>
  </si>
  <si>
    <t>岐阜羽島</t>
  </si>
  <si>
    <t>静岡</t>
  </si>
  <si>
    <t>熱海</t>
  </si>
  <si>
    <t>三島</t>
  </si>
  <si>
    <t>沼津</t>
  </si>
  <si>
    <t>新富士</t>
  </si>
  <si>
    <t>浜松（静岡大･浜松C）</t>
  </si>
  <si>
    <t>浜松</t>
  </si>
  <si>
    <t>清水</t>
  </si>
  <si>
    <t>掛川</t>
  </si>
  <si>
    <t>掛川～東京</t>
  </si>
  <si>
    <t>愛知</t>
  </si>
  <si>
    <t>豊橋</t>
  </si>
  <si>
    <t>蒲郡（愛知）</t>
  </si>
  <si>
    <t>蒲郡</t>
  </si>
  <si>
    <t>豊田市</t>
  </si>
  <si>
    <t>春日井</t>
  </si>
  <si>
    <t>名古屋（EXｶｰﾄﾞ使用）</t>
  </si>
  <si>
    <t>一社（名古屋）</t>
  </si>
  <si>
    <t>一社</t>
  </si>
  <si>
    <t>黄金（近鉄名古屋線）</t>
  </si>
  <si>
    <t>黄金</t>
  </si>
  <si>
    <t>安城（名古屋経由）</t>
  </si>
  <si>
    <t>安城</t>
  </si>
  <si>
    <t>岡崎</t>
  </si>
  <si>
    <t>犬山市前原</t>
  </si>
  <si>
    <t>犬山～名古屋</t>
  </si>
  <si>
    <t>犬山</t>
  </si>
  <si>
    <t>前原（岐阜ﾊﾞｽ）</t>
  </si>
  <si>
    <t>庄内通（愛知工高）</t>
  </si>
  <si>
    <t>庄内通</t>
  </si>
  <si>
    <t>名古屋（名大東山ｷｬﾝﾊﾟｽ）</t>
  </si>
  <si>
    <t>名古屋大学</t>
  </si>
  <si>
    <t>神領（中部大学　春日井C）</t>
  </si>
  <si>
    <t>神領</t>
  </si>
  <si>
    <t>津島</t>
  </si>
  <si>
    <t>四ツ谷～東京～名古屋</t>
  </si>
  <si>
    <t>名鉄名古屋～津島</t>
  </si>
  <si>
    <t>三重</t>
  </si>
  <si>
    <t>近鉄 富田</t>
  </si>
  <si>
    <t>近鉄名古屋</t>
  </si>
  <si>
    <t>近鉄富田</t>
  </si>
  <si>
    <t>久居（近鉄）</t>
  </si>
  <si>
    <t>久居</t>
  </si>
  <si>
    <t>四日市</t>
  </si>
  <si>
    <t>亀山（三重）</t>
  </si>
  <si>
    <t>亀山</t>
  </si>
  <si>
    <t>津(名古屋経由)</t>
  </si>
  <si>
    <t>津</t>
  </si>
  <si>
    <t>桑名</t>
  </si>
  <si>
    <t>塩浜（近鉄名古屋線）</t>
  </si>
  <si>
    <t>塩浜</t>
  </si>
  <si>
    <t>白子（鈴鹿高専）</t>
  </si>
  <si>
    <t>白子</t>
  </si>
  <si>
    <t>（近鉄）名古屋</t>
  </si>
  <si>
    <t>滋賀</t>
  </si>
  <si>
    <t>彦根</t>
  </si>
  <si>
    <t>米原</t>
  </si>
  <si>
    <t>長浜</t>
  </si>
  <si>
    <t>膳所（東海・山陽線）</t>
  </si>
  <si>
    <t>膳所</t>
  </si>
  <si>
    <t>京都</t>
  </si>
  <si>
    <t>南草津(立命館大・びわこＣ/京都経由)</t>
  </si>
  <si>
    <t>南草津</t>
  </si>
  <si>
    <t>大津</t>
  </si>
  <si>
    <t>山科</t>
  </si>
  <si>
    <t>東舞鶴</t>
  </si>
  <si>
    <t>東舞鶴～京都</t>
  </si>
  <si>
    <t>宇治</t>
  </si>
  <si>
    <t>宮津（京都）</t>
  </si>
  <si>
    <t>宮津</t>
  </si>
  <si>
    <t>宮津～京都</t>
  </si>
  <si>
    <t>桂（桂御陵坂/バス）</t>
  </si>
  <si>
    <t>桂</t>
  </si>
  <si>
    <t>桂駅西口</t>
  </si>
  <si>
    <t>桂御陵坂</t>
  </si>
  <si>
    <t>等持院</t>
  </si>
  <si>
    <t>亀岡</t>
  </si>
  <si>
    <t>亀岡～京都</t>
  </si>
  <si>
    <t>山崎（京都）</t>
  </si>
  <si>
    <t>山崎</t>
  </si>
  <si>
    <t>長岡京</t>
  </si>
  <si>
    <t>大阪</t>
  </si>
  <si>
    <t>新大阪</t>
  </si>
  <si>
    <t>淀屋橋（御堂筋線）</t>
  </si>
  <si>
    <t>淀屋橋</t>
  </si>
  <si>
    <t>本町（大阪：御堂筋線）</t>
  </si>
  <si>
    <t>本町</t>
  </si>
  <si>
    <t>江坂（大阪）</t>
  </si>
  <si>
    <t>江坂</t>
  </si>
  <si>
    <t>河内松原</t>
  </si>
  <si>
    <t>天王寺</t>
  </si>
  <si>
    <t>大阪阿部野橋</t>
  </si>
  <si>
    <t>桃山台（北大阪急行）</t>
  </si>
  <si>
    <t>桃山台</t>
  </si>
  <si>
    <t>三井（京阪：香里園ﾖﾘﾊﾞｽ）</t>
  </si>
  <si>
    <t>香里園</t>
  </si>
  <si>
    <t>三井</t>
  </si>
  <si>
    <t>阪大病院前（大阪）</t>
  </si>
  <si>
    <t>千里中央</t>
  </si>
  <si>
    <t>阪大病院前</t>
  </si>
  <si>
    <t>北助松（大阪南海）</t>
  </si>
  <si>
    <t>北助松</t>
  </si>
  <si>
    <t>長瀬（東大阪）</t>
  </si>
  <si>
    <t>鶴橋</t>
  </si>
  <si>
    <t>長瀬</t>
  </si>
  <si>
    <t>堺市</t>
  </si>
  <si>
    <t>寝屋川</t>
  </si>
  <si>
    <t>寝屋川市</t>
  </si>
  <si>
    <t>京橋</t>
  </si>
  <si>
    <t>野田（阪神線）</t>
  </si>
  <si>
    <t>野田～梅田・大阪</t>
  </si>
  <si>
    <t>茨木</t>
  </si>
  <si>
    <t>住之江公園</t>
  </si>
  <si>
    <t>住之江公園～大国町</t>
  </si>
  <si>
    <t>谷町四丁目</t>
  </si>
  <si>
    <t>天王寺～新大阪</t>
  </si>
  <si>
    <t>関西国際空港</t>
  </si>
  <si>
    <t>関西空港</t>
  </si>
  <si>
    <t>関西空港～新大阪</t>
  </si>
  <si>
    <t>下松</t>
  </si>
  <si>
    <t>交野市</t>
  </si>
  <si>
    <t>北千里</t>
  </si>
  <si>
    <t>大阪上本町</t>
  </si>
  <si>
    <t>大阪上本町～なんば</t>
  </si>
  <si>
    <t>弁天町</t>
  </si>
  <si>
    <t>弁天町～大阪</t>
  </si>
  <si>
    <t>御殿山（枚方市）</t>
  </si>
  <si>
    <t>御殿山～東福寺</t>
  </si>
  <si>
    <t>あびこ（大阪市立大学）</t>
  </si>
  <si>
    <t>あびこ～新大阪</t>
  </si>
  <si>
    <t>関大前（関西大・千里山C）</t>
  </si>
  <si>
    <t>四ツ谷～新大阪</t>
  </si>
  <si>
    <t>西中島南方</t>
  </si>
  <si>
    <t>南方</t>
  </si>
  <si>
    <t>関大前</t>
  </si>
  <si>
    <t>阪急牧落</t>
  </si>
  <si>
    <t>牧落</t>
  </si>
  <si>
    <t>梅田</t>
  </si>
  <si>
    <t>野崎（大阪産業大）</t>
  </si>
  <si>
    <t>野崎～大阪～</t>
  </si>
  <si>
    <t>新大阪～四ツ谷</t>
  </si>
  <si>
    <t>長堀橋</t>
  </si>
  <si>
    <t>長堀橋～新大阪</t>
  </si>
  <si>
    <t>兵庫</t>
  </si>
  <si>
    <t>加古川</t>
  </si>
  <si>
    <t>姫路</t>
  </si>
  <si>
    <t>豊岡</t>
  </si>
  <si>
    <t>尼崎</t>
  </si>
  <si>
    <t>阪急園田</t>
  </si>
  <si>
    <t>園田</t>
  </si>
  <si>
    <t>西宮</t>
  </si>
  <si>
    <t>新神戸</t>
  </si>
  <si>
    <t>三宮</t>
  </si>
  <si>
    <t>みなとじま</t>
  </si>
  <si>
    <t>三宮～新神戸</t>
  </si>
  <si>
    <t>新三田</t>
  </si>
  <si>
    <t>春日野道（阪神線）</t>
  </si>
  <si>
    <t>春日野道</t>
  </si>
  <si>
    <t>明石（西明石経由）</t>
  </si>
  <si>
    <t>明石</t>
  </si>
  <si>
    <t>西明石</t>
  </si>
  <si>
    <t>朝霧</t>
  </si>
  <si>
    <t>西明石～新大阪</t>
  </si>
  <si>
    <t>篠山口</t>
  </si>
  <si>
    <t>播州赤穂</t>
  </si>
  <si>
    <t>相生</t>
  </si>
  <si>
    <t>竜野</t>
  </si>
  <si>
    <t>荒本</t>
  </si>
  <si>
    <t>本竜野</t>
  </si>
  <si>
    <t>三木</t>
  </si>
  <si>
    <t>和田岬（兵庫工高）</t>
  </si>
  <si>
    <t>和田岬（神戸市営地下鉄）</t>
  </si>
  <si>
    <t>灘</t>
  </si>
  <si>
    <t>灘～芦屋</t>
  </si>
  <si>
    <t>奈良</t>
  </si>
  <si>
    <t>大和上市</t>
  </si>
  <si>
    <t>大和西大寺（近鉄）</t>
  </si>
  <si>
    <t>大和西大寺</t>
  </si>
  <si>
    <t>白庭台（近鉄けいはんな線）</t>
  </si>
  <si>
    <t>白庭台</t>
  </si>
  <si>
    <t>新神戸（神戸大六甲ｷｬﾝﾊﾟｽ）</t>
  </si>
  <si>
    <t>六甲</t>
  </si>
  <si>
    <t>和歌山</t>
  </si>
  <si>
    <t>旅客施設使用料（羽田、関西）</t>
  </si>
  <si>
    <t>御坊</t>
  </si>
  <si>
    <t>南紀白浜空港</t>
  </si>
  <si>
    <t>御坊～白浜</t>
  </si>
  <si>
    <t>羽田空港～四ッ谷</t>
  </si>
  <si>
    <t>白浜</t>
  </si>
  <si>
    <t>熊野市</t>
  </si>
  <si>
    <t>鳥取</t>
  </si>
  <si>
    <t>鳥取空港</t>
  </si>
  <si>
    <t>島根</t>
  </si>
  <si>
    <t>松江</t>
  </si>
  <si>
    <t>出雲空港</t>
  </si>
  <si>
    <t>電鉄出雲市</t>
  </si>
  <si>
    <t>岡山</t>
  </si>
  <si>
    <t>津山</t>
  </si>
  <si>
    <t>総社</t>
  </si>
  <si>
    <t>広島</t>
  </si>
  <si>
    <t>福山</t>
  </si>
  <si>
    <t>広島空港</t>
  </si>
  <si>
    <t>広島駅前</t>
  </si>
  <si>
    <t>広島（二神先生）</t>
  </si>
  <si>
    <t>安芸阿賀（呉高専）</t>
  </si>
  <si>
    <t>安芸阿賀～広島</t>
  </si>
  <si>
    <t>楽々園（広島工大）</t>
  </si>
  <si>
    <t>楽々園～五日市</t>
  </si>
  <si>
    <t>広島駅～広島空港</t>
  </si>
  <si>
    <t>戸手</t>
  </si>
  <si>
    <t>福山～戸手</t>
  </si>
  <si>
    <t>山口</t>
  </si>
  <si>
    <t>徳山</t>
  </si>
  <si>
    <t>下関</t>
  </si>
  <si>
    <t>山口宇部空港</t>
  </si>
  <si>
    <t>山口（宇部）</t>
  </si>
  <si>
    <t>湯田温泉（山口）</t>
  </si>
  <si>
    <t>湯田温泉</t>
  </si>
  <si>
    <t>柳井</t>
  </si>
  <si>
    <t>徳島</t>
  </si>
  <si>
    <t>徳島空港</t>
  </si>
  <si>
    <t>見能林</t>
  </si>
  <si>
    <t>見能林～徳島</t>
  </si>
  <si>
    <t>香川</t>
  </si>
  <si>
    <t>多度津</t>
  </si>
  <si>
    <t>高松空港</t>
  </si>
  <si>
    <t>高松</t>
  </si>
  <si>
    <t>六万寺（香川）</t>
  </si>
  <si>
    <t>六万寺～高松</t>
  </si>
  <si>
    <t>善通寺（香川）</t>
  </si>
  <si>
    <t>善通寺</t>
  </si>
  <si>
    <t>愛媛</t>
  </si>
  <si>
    <t>松山</t>
  </si>
  <si>
    <t>松山空港</t>
  </si>
  <si>
    <t>喜多灘(愛媛)</t>
  </si>
  <si>
    <t>喜多灘</t>
  </si>
  <si>
    <t>高知</t>
  </si>
  <si>
    <t>高知空港</t>
  </si>
  <si>
    <t>窪川</t>
  </si>
  <si>
    <t>窪川～高知</t>
  </si>
  <si>
    <t>福岡</t>
  </si>
  <si>
    <t>福岡（博多駅発）</t>
  </si>
  <si>
    <t>福岡空港</t>
  </si>
  <si>
    <t>博多</t>
  </si>
  <si>
    <t>旅客施設使用料（羽田及び福岡）</t>
  </si>
  <si>
    <t>福岡（九大学研都市）</t>
  </si>
  <si>
    <t>九大学研都市</t>
  </si>
  <si>
    <t>戸畑（北九州）</t>
  </si>
  <si>
    <t>北九州空港</t>
  </si>
  <si>
    <t>戸畑</t>
  </si>
  <si>
    <t>旅客施設使用料（羽田及び北九州）</t>
  </si>
  <si>
    <t>折尾（九州共立大学/北九州市）</t>
  </si>
  <si>
    <t>折尾</t>
  </si>
  <si>
    <t>小倉（北九州空港経由）</t>
  </si>
  <si>
    <t>小倉駅</t>
  </si>
  <si>
    <t>学研都市ひびきの</t>
  </si>
  <si>
    <t>福間</t>
  </si>
  <si>
    <t>福岡空港～博多～福間</t>
  </si>
  <si>
    <t>大濠公園</t>
  </si>
  <si>
    <t>福岡空港～大濠公園</t>
  </si>
  <si>
    <t>佐賀</t>
  </si>
  <si>
    <t>唐津</t>
  </si>
  <si>
    <t>唐津～姪浜</t>
  </si>
  <si>
    <t>長崎</t>
  </si>
  <si>
    <t>長崎空港</t>
  </si>
  <si>
    <t>南島原</t>
  </si>
  <si>
    <t>南島原～諫早</t>
  </si>
  <si>
    <t>諫早駅前（連絡バス）</t>
  </si>
  <si>
    <t>熊本</t>
  </si>
  <si>
    <t>熊本空港</t>
  </si>
  <si>
    <t>大分</t>
  </si>
  <si>
    <t>中川原（大分）</t>
  </si>
  <si>
    <t>豊後三芳～日田BC</t>
  </si>
  <si>
    <t>大分空港</t>
  </si>
  <si>
    <t>東中津（中津東高）</t>
  </si>
  <si>
    <t>東中津</t>
  </si>
  <si>
    <t>宮崎</t>
  </si>
  <si>
    <t>宮崎空港</t>
  </si>
  <si>
    <t>鹿児島</t>
  </si>
  <si>
    <t>鹿児島中央</t>
  </si>
  <si>
    <t>鹿児島空港</t>
  </si>
  <si>
    <t>沖縄</t>
  </si>
  <si>
    <t>沖縄（西原）</t>
  </si>
  <si>
    <t>那覇空港</t>
  </si>
  <si>
    <t>琉大入口</t>
  </si>
  <si>
    <t>旅客施設使用料（羽田及び那覇）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</si>
</sst>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quot;¥&quot;#,##0\ \-;&quot;¥&quot;\-#,##0\ \-"/>
    <numFmt numFmtId="178" formatCode="&quot;交&quot;\-0_);[Red]\(0\)"/>
    <numFmt numFmtId="179" formatCode="&quot;泊&quot;\-0_);[Red]\(0\)"/>
    <numFmt numFmtId="180" formatCode="&quot;他&quot;\-0_);[Red]\(0\)"/>
    <numFmt numFmtId="181" formatCode="#,##0_);[Red]\(#,##0\)"/>
    <numFmt numFmtId="182" formatCode="#,##0_ "/>
  </numFmts>
  <fonts count="32">
    <font>
      <sz val="11"/>
      <color theme="1"/>
      <name val="UD デジタル 教科書体 NK-R"/>
      <family val="1"/>
      <charset val="128"/>
    </font>
    <font>
      <sz val="6"/>
      <name val="UD デジタル 教科書体 NK-R"/>
      <family val="2"/>
      <charset val="128"/>
    </font>
    <font>
      <sz val="14"/>
      <color theme="1"/>
      <name val="UD デジタル 教科書体 NK-R"/>
      <family val="1"/>
      <charset val="128"/>
    </font>
    <font>
      <u/>
      <sz val="11"/>
      <color theme="10"/>
      <name val="UD デジタル 教科書体 NK-R"/>
      <family val="2"/>
      <charset val="128"/>
    </font>
    <font>
      <sz val="14"/>
      <color theme="1"/>
      <name val="Meiryo UI"/>
      <family val="3"/>
      <charset val="128"/>
    </font>
    <font>
      <sz val="16"/>
      <color theme="1"/>
      <name val="Meiryo UI"/>
      <family val="3"/>
      <charset val="128"/>
    </font>
    <font>
      <sz val="11"/>
      <color theme="1"/>
      <name val="Meiryo UI"/>
      <family val="3"/>
      <charset val="128"/>
    </font>
    <font>
      <sz val="18"/>
      <color theme="1"/>
      <name val="Meiryo UI"/>
      <family val="3"/>
      <charset val="128"/>
    </font>
    <font>
      <sz val="9"/>
      <color theme="1"/>
      <name val="Meiryo UI"/>
      <family val="3"/>
      <charset val="128"/>
    </font>
    <font>
      <sz val="12"/>
      <color theme="1"/>
      <name val="Meiryo UI"/>
      <family val="3"/>
      <charset val="128"/>
    </font>
    <font>
      <sz val="9"/>
      <color indexed="81"/>
      <name val="MS P ゴシック"/>
      <family val="3"/>
      <charset val="128"/>
    </font>
    <font>
      <sz val="13"/>
      <color theme="1"/>
      <name val="Meiryo UI"/>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Meiryo UI"/>
      <family val="3"/>
      <charset val="128"/>
    </font>
    <font>
      <sz val="10.5"/>
      <name val="Meiryo UI"/>
      <family val="3"/>
      <charset val="128"/>
    </font>
    <font>
      <sz val="10.5"/>
      <color indexed="10"/>
      <name val="Meiryo UI"/>
      <family val="3"/>
      <charset val="128"/>
    </font>
    <font>
      <u/>
      <sz val="11"/>
      <color indexed="12"/>
      <name val="Meiryo UI"/>
      <family val="3"/>
      <charset val="128"/>
    </font>
    <font>
      <u/>
      <sz val="11"/>
      <color theme="10"/>
      <name val="Meiryo UI"/>
      <family val="3"/>
      <charset val="128"/>
    </font>
    <font>
      <sz val="11"/>
      <color rgb="FFFF0000"/>
      <name val="Meiryo UI"/>
      <family val="3"/>
      <charset val="128"/>
    </font>
    <font>
      <sz val="20"/>
      <color theme="1"/>
      <name val="Meiryo UI"/>
      <family val="3"/>
      <charset val="128"/>
    </font>
    <font>
      <b/>
      <sz val="11"/>
      <color rgb="FFFF0000"/>
      <name val="Meiryo UI"/>
      <family val="3"/>
      <charset val="128"/>
    </font>
    <font>
      <b/>
      <sz val="11"/>
      <color theme="4"/>
      <name val="Meiryo UI"/>
      <family val="3"/>
      <charset val="128"/>
    </font>
    <font>
      <sz val="11"/>
      <color theme="4"/>
      <name val="Meiryo UI"/>
      <family val="3"/>
      <charset val="128"/>
    </font>
    <font>
      <sz val="6"/>
      <name val="游ゴシック"/>
      <family val="3"/>
      <charset val="128"/>
      <scheme val="minor"/>
    </font>
    <font>
      <sz val="11"/>
      <color theme="1"/>
      <name val="游ゴシック"/>
      <family val="2"/>
      <scheme val="minor"/>
    </font>
    <font>
      <sz val="10"/>
      <color theme="1"/>
      <name val="Meiryo UI"/>
      <family val="3"/>
      <charset val="128"/>
    </font>
    <font>
      <sz val="10.5"/>
      <color rgb="FFFF0000"/>
      <name val="Meiryo UI"/>
      <family val="3"/>
      <charset val="128"/>
    </font>
    <font>
      <u val="double"/>
      <sz val="10.5"/>
      <color rgb="FFFF0000"/>
      <name val="Meiryo UI"/>
      <family val="3"/>
      <charset val="128"/>
    </font>
    <font>
      <b/>
      <sz val="11"/>
      <color theme="1"/>
      <name val="Meiryo UI"/>
      <family val="3"/>
      <charset val="128"/>
    </font>
    <font>
      <sz val="6"/>
      <name val="游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indexed="43"/>
        <bgColor indexed="64"/>
      </patternFill>
    </fill>
    <fill>
      <patternFill patternType="solid">
        <fgColor rgb="FFFFFF00"/>
        <bgColor indexed="64"/>
      </patternFill>
    </fill>
  </fills>
  <borders count="55">
    <border>
      <left/>
      <right/>
      <top/>
      <bottom/>
      <diagonal/>
    </border>
    <border>
      <left style="thin">
        <color auto="1"/>
      </left>
      <right style="thin">
        <color auto="1"/>
      </right>
      <top style="thin">
        <color auto="1"/>
      </top>
      <bottom/>
      <diagonal/>
    </border>
    <border>
      <left/>
      <right/>
      <top/>
      <bottom style="thin">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medium">
        <color indexed="64"/>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auto="1"/>
      </left>
      <right/>
      <top style="hair">
        <color auto="1"/>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auto="1"/>
      </right>
      <top style="thin">
        <color auto="1"/>
      </top>
      <bottom style="thin">
        <color auto="1"/>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thin">
        <color indexed="64"/>
      </right>
      <top/>
      <bottom/>
      <diagonal/>
    </border>
    <border>
      <left style="thin">
        <color auto="1"/>
      </left>
      <right style="thin">
        <color indexed="64"/>
      </right>
      <top/>
      <bottom style="thin">
        <color indexed="64"/>
      </bottom>
      <diagonal/>
    </border>
    <border>
      <left/>
      <right/>
      <top style="medium">
        <color auto="1"/>
      </top>
      <bottom style="medium">
        <color auto="1"/>
      </bottom>
      <diagonal/>
    </border>
    <border>
      <left style="thin">
        <color auto="1"/>
      </left>
      <right/>
      <top/>
      <bottom/>
      <diagonal/>
    </border>
    <border>
      <left style="thin">
        <color auto="1"/>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alignment vertical="center"/>
    </xf>
    <xf numFmtId="0" fontId="3" fillId="0" borderId="0" applyNumberFormat="0" applyFill="0" applyBorder="0" applyAlignment="0" applyProtection="0">
      <alignment vertical="center"/>
    </xf>
    <xf numFmtId="0" fontId="12" fillId="0" borderId="0">
      <alignment vertical="center"/>
    </xf>
    <xf numFmtId="0" fontId="14" fillId="0" borderId="0" applyNumberFormat="0" applyFill="0" applyBorder="0" applyAlignment="0" applyProtection="0">
      <alignment vertical="top"/>
      <protection locked="0"/>
    </xf>
    <xf numFmtId="0" fontId="26" fillId="0" borderId="0"/>
    <xf numFmtId="0" fontId="4" fillId="0" borderId="0" applyFont="0" applyFill="0" applyBorder="0" applyAlignment="0" applyProtection="0">
      <alignment vertical="center"/>
    </xf>
  </cellStyleXfs>
  <cellXfs count="16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10" xfId="0" applyFont="1" applyBorder="1">
      <alignment vertical="center"/>
    </xf>
    <xf numFmtId="0" fontId="4" fillId="3" borderId="10" xfId="0" applyFont="1" applyFill="1" applyBorder="1" applyAlignment="1">
      <alignment vertical="center" shrinkToFit="1"/>
    </xf>
    <xf numFmtId="0" fontId="9" fillId="0" borderId="0" xfId="0" applyFont="1">
      <alignment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2" borderId="4" xfId="0" applyFont="1" applyFill="1" applyBorder="1">
      <alignment vertical="center"/>
    </xf>
    <xf numFmtId="0" fontId="6" fillId="2" borderId="5" xfId="0" applyFont="1" applyFill="1" applyBorder="1">
      <alignment vertical="center"/>
    </xf>
    <xf numFmtId="178" fontId="6" fillId="3" borderId="11" xfId="0" applyNumberFormat="1" applyFont="1" applyFill="1" applyBorder="1" applyAlignment="1">
      <alignment horizontal="center" vertical="center" shrinkToFit="1"/>
    </xf>
    <xf numFmtId="0" fontId="6" fillId="3" borderId="12" xfId="0" applyFont="1" applyFill="1" applyBorder="1">
      <alignment vertical="center"/>
    </xf>
    <xf numFmtId="0" fontId="6" fillId="3" borderId="13" xfId="0" applyFont="1" applyFill="1" applyBorder="1">
      <alignment vertical="center"/>
    </xf>
    <xf numFmtId="178" fontId="6" fillId="3" borderId="14" xfId="0" applyNumberFormat="1" applyFont="1" applyFill="1" applyBorder="1" applyAlignment="1">
      <alignment horizontal="center" vertical="center" shrinkToFit="1"/>
    </xf>
    <xf numFmtId="0" fontId="6" fillId="3" borderId="15" xfId="0" applyFont="1" applyFill="1" applyBorder="1">
      <alignment vertical="center"/>
    </xf>
    <xf numFmtId="0" fontId="6" fillId="3" borderId="16" xfId="0" applyFont="1" applyFill="1" applyBorder="1">
      <alignment vertical="center"/>
    </xf>
    <xf numFmtId="178" fontId="6" fillId="3" borderId="19" xfId="0" applyNumberFormat="1" applyFont="1" applyFill="1" applyBorder="1" applyAlignment="1">
      <alignment horizontal="center" vertical="center" shrinkToFit="1"/>
    </xf>
    <xf numFmtId="0" fontId="6" fillId="3" borderId="25" xfId="0" applyFont="1" applyFill="1" applyBorder="1" applyAlignment="1">
      <alignment horizontal="center" vertical="center"/>
    </xf>
    <xf numFmtId="178" fontId="6" fillId="3" borderId="17" xfId="0" applyNumberFormat="1" applyFont="1" applyFill="1" applyBorder="1" applyAlignment="1">
      <alignment horizontal="center" vertical="center" shrinkToFit="1"/>
    </xf>
    <xf numFmtId="0" fontId="6" fillId="3" borderId="18" xfId="0" applyFont="1" applyFill="1" applyBorder="1">
      <alignment vertical="center"/>
    </xf>
    <xf numFmtId="0" fontId="6" fillId="0" borderId="9" xfId="0" applyFont="1" applyBorder="1">
      <alignment vertical="center"/>
    </xf>
    <xf numFmtId="179" fontId="6" fillId="3" borderId="11" xfId="0" applyNumberFormat="1" applyFont="1" applyFill="1" applyBorder="1" applyAlignment="1">
      <alignment horizontal="center" vertical="center" shrinkToFit="1"/>
    </xf>
    <xf numFmtId="179" fontId="6" fillId="3" borderId="14" xfId="0" applyNumberFormat="1" applyFont="1" applyFill="1" applyBorder="1" applyAlignment="1">
      <alignment horizontal="center" vertical="center" shrinkToFit="1"/>
    </xf>
    <xf numFmtId="179" fontId="6" fillId="3" borderId="17" xfId="0" applyNumberFormat="1" applyFont="1" applyFill="1" applyBorder="1" applyAlignment="1">
      <alignment horizontal="center" vertical="center" shrinkToFit="1"/>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176" fontId="6" fillId="0" borderId="0" xfId="0" applyNumberFormat="1" applyFont="1" applyAlignment="1">
      <alignment horizontal="center" vertical="center"/>
    </xf>
    <xf numFmtId="0" fontId="6" fillId="0" borderId="0" xfId="0" applyFont="1" applyAlignment="1">
      <alignment horizontal="center" vertical="center"/>
    </xf>
    <xf numFmtId="180" fontId="6" fillId="3" borderId="11" xfId="0" applyNumberFormat="1" applyFont="1" applyFill="1" applyBorder="1" applyAlignment="1">
      <alignment horizontal="center" vertical="center" shrinkToFit="1"/>
    </xf>
    <xf numFmtId="180" fontId="6" fillId="3" borderId="14" xfId="0" applyNumberFormat="1" applyFont="1" applyFill="1" applyBorder="1" applyAlignment="1">
      <alignment horizontal="center" vertical="center" shrinkToFit="1"/>
    </xf>
    <xf numFmtId="180" fontId="6" fillId="3" borderId="17" xfId="0" applyNumberFormat="1" applyFont="1" applyFill="1" applyBorder="1" applyAlignment="1">
      <alignment horizontal="center" vertical="center" shrinkToFit="1"/>
    </xf>
    <xf numFmtId="0" fontId="6" fillId="3" borderId="0" xfId="0" applyFont="1" applyFill="1">
      <alignment vertical="center"/>
    </xf>
    <xf numFmtId="0" fontId="4" fillId="3" borderId="10" xfId="0" applyFont="1" applyFill="1" applyBorder="1">
      <alignment vertical="center"/>
    </xf>
    <xf numFmtId="0" fontId="6" fillId="0" borderId="2" xfId="0" applyFont="1" applyBorder="1">
      <alignment vertical="center"/>
    </xf>
    <xf numFmtId="0" fontId="6" fillId="0" borderId="8" xfId="0" applyFont="1" applyBorder="1">
      <alignment vertical="center"/>
    </xf>
    <xf numFmtId="181" fontId="6" fillId="3" borderId="11" xfId="0" applyNumberFormat="1" applyFont="1" applyFill="1" applyBorder="1">
      <alignment vertical="center"/>
    </xf>
    <xf numFmtId="181" fontId="6" fillId="3" borderId="14" xfId="0" applyNumberFormat="1" applyFont="1" applyFill="1" applyBorder="1">
      <alignment vertical="center"/>
    </xf>
    <xf numFmtId="181" fontId="6" fillId="3" borderId="19" xfId="0" applyNumberFormat="1" applyFont="1" applyFill="1" applyBorder="1">
      <alignment vertical="center"/>
    </xf>
    <xf numFmtId="181" fontId="6" fillId="0" borderId="3" xfId="0" applyNumberFormat="1" applyFont="1" applyBorder="1">
      <alignment vertical="center"/>
    </xf>
    <xf numFmtId="182" fontId="6" fillId="3" borderId="11" xfId="0" applyNumberFormat="1" applyFont="1" applyFill="1" applyBorder="1">
      <alignment vertical="center"/>
    </xf>
    <xf numFmtId="182" fontId="6" fillId="3" borderId="14" xfId="0" applyNumberFormat="1" applyFont="1" applyFill="1" applyBorder="1">
      <alignment vertical="center"/>
    </xf>
    <xf numFmtId="182" fontId="6" fillId="0" borderId="3" xfId="0" applyNumberFormat="1" applyFont="1" applyBorder="1">
      <alignment vertical="center"/>
    </xf>
    <xf numFmtId="182" fontId="6" fillId="3" borderId="17" xfId="0" applyNumberFormat="1" applyFont="1" applyFill="1" applyBorder="1">
      <alignment vertical="center"/>
    </xf>
    <xf numFmtId="0" fontId="6" fillId="0" borderId="30" xfId="0" applyFont="1" applyBorder="1">
      <alignment vertical="center"/>
    </xf>
    <xf numFmtId="182" fontId="6" fillId="0" borderId="31" xfId="0" applyNumberFormat="1" applyFont="1" applyBorder="1">
      <alignment vertical="center"/>
    </xf>
    <xf numFmtId="0" fontId="6" fillId="0" borderId="8" xfId="0" applyFont="1" applyBorder="1" applyAlignment="1">
      <alignment horizontal="left" vertical="center"/>
    </xf>
    <xf numFmtId="182" fontId="4" fillId="0" borderId="10" xfId="0" applyNumberFormat="1" applyFont="1" applyBorder="1" applyAlignment="1">
      <alignment horizontal="left" vertical="center"/>
    </xf>
    <xf numFmtId="0" fontId="6" fillId="3" borderId="8" xfId="0" applyFont="1" applyFill="1" applyBorder="1">
      <alignment vertical="center"/>
    </xf>
    <xf numFmtId="0" fontId="6" fillId="3" borderId="7" xfId="0" applyFont="1" applyFill="1" applyBorder="1">
      <alignment vertical="center"/>
    </xf>
    <xf numFmtId="0" fontId="6" fillId="2" borderId="29" xfId="0" applyFont="1" applyFill="1" applyBorder="1">
      <alignment vertical="center"/>
    </xf>
    <xf numFmtId="14" fontId="6" fillId="3" borderId="2" xfId="0" applyNumberFormat="1" applyFont="1" applyFill="1" applyBorder="1" applyAlignment="1">
      <alignment horizontal="left" vertical="center"/>
    </xf>
    <xf numFmtId="0" fontId="6" fillId="3" borderId="8" xfId="0" applyFont="1" applyFill="1" applyBorder="1" applyAlignment="1">
      <alignment horizontal="left" vertical="center"/>
    </xf>
    <xf numFmtId="0" fontId="6" fillId="3" borderId="2" xfId="0" applyFont="1" applyFill="1" applyBorder="1" applyAlignment="1">
      <alignment horizontal="left" vertical="center"/>
    </xf>
    <xf numFmtId="0" fontId="6" fillId="3" borderId="11" xfId="0" applyFont="1" applyFill="1" applyBorder="1" applyAlignment="1">
      <alignment horizontal="left" vertical="center"/>
    </xf>
    <xf numFmtId="0" fontId="6" fillId="3" borderId="14" xfId="0" applyFont="1" applyFill="1" applyBorder="1" applyAlignment="1">
      <alignment horizontal="left" vertical="center"/>
    </xf>
    <xf numFmtId="0" fontId="6" fillId="3" borderId="19" xfId="0" applyFont="1" applyFill="1" applyBorder="1" applyAlignment="1">
      <alignment horizontal="left" vertical="center"/>
    </xf>
    <xf numFmtId="0" fontId="6" fillId="3" borderId="17" xfId="0" applyFont="1" applyFill="1" applyBorder="1" applyAlignment="1">
      <alignment horizontal="left" vertical="center"/>
    </xf>
    <xf numFmtId="0" fontId="6" fillId="2" borderId="1"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14" fontId="6" fillId="3" borderId="12" xfId="0" applyNumberFormat="1" applyFont="1" applyFill="1" applyBorder="1" applyAlignment="1">
      <alignment horizontal="left" vertical="center"/>
    </xf>
    <xf numFmtId="0" fontId="6" fillId="3" borderId="12" xfId="0" applyFont="1" applyFill="1" applyBorder="1" applyAlignment="1">
      <alignment horizontal="left" vertical="center"/>
    </xf>
    <xf numFmtId="14" fontId="6" fillId="3" borderId="15" xfId="0" applyNumberFormat="1" applyFont="1" applyFill="1" applyBorder="1" applyAlignment="1">
      <alignment horizontal="left" vertical="center"/>
    </xf>
    <xf numFmtId="0" fontId="6" fillId="3" borderId="15" xfId="0" applyFont="1" applyFill="1" applyBorder="1" applyAlignment="1">
      <alignment horizontal="left" vertical="center"/>
    </xf>
    <xf numFmtId="14" fontId="6" fillId="3" borderId="20" xfId="0" applyNumberFormat="1" applyFont="1" applyFill="1" applyBorder="1" applyAlignment="1">
      <alignment horizontal="left" vertical="center"/>
    </xf>
    <xf numFmtId="0" fontId="6" fillId="3" borderId="20" xfId="0" applyFont="1" applyFill="1" applyBorder="1" applyAlignment="1">
      <alignment horizontal="left" vertical="center"/>
    </xf>
    <xf numFmtId="0" fontId="6" fillId="3" borderId="13" xfId="0" applyFont="1" applyFill="1" applyBorder="1" applyAlignment="1">
      <alignment horizontal="left" vertical="center"/>
    </xf>
    <xf numFmtId="0" fontId="6" fillId="3" borderId="16" xfId="0" applyFont="1" applyFill="1" applyBorder="1" applyAlignment="1">
      <alignment horizontal="left" vertical="center"/>
    </xf>
    <xf numFmtId="0" fontId="6" fillId="3" borderId="21" xfId="0" applyFont="1" applyFill="1" applyBorder="1" applyAlignment="1">
      <alignment horizontal="left" vertical="center"/>
    </xf>
    <xf numFmtId="0" fontId="6" fillId="3" borderId="12" xfId="0" applyFont="1" applyFill="1" applyBorder="1" applyAlignment="1">
      <alignment horizontal="left" vertical="center" shrinkToFit="1"/>
    </xf>
    <xf numFmtId="0" fontId="6" fillId="0" borderId="0" xfId="0" applyFont="1" applyAlignment="1">
      <alignment horizontal="left" vertical="center"/>
    </xf>
    <xf numFmtId="0" fontId="4" fillId="0" borderId="22" xfId="0" applyFont="1" applyBorder="1">
      <alignment vertical="center"/>
    </xf>
    <xf numFmtId="0" fontId="4" fillId="0" borderId="23" xfId="0" applyFont="1" applyBorder="1">
      <alignment vertical="center"/>
    </xf>
    <xf numFmtId="0" fontId="11" fillId="0" borderId="24" xfId="0" applyFont="1" applyBorder="1">
      <alignment vertical="center"/>
    </xf>
    <xf numFmtId="0" fontId="4" fillId="3" borderId="26" xfId="0" applyFont="1" applyFill="1" applyBorder="1" applyAlignment="1">
      <alignment horizontal="center" vertical="center"/>
    </xf>
    <xf numFmtId="0" fontId="15" fillId="0" borderId="0" xfId="2" applyFont="1" applyAlignment="1">
      <alignment horizontal="left" vertical="center" wrapText="1"/>
    </xf>
    <xf numFmtId="0" fontId="15" fillId="0" borderId="0" xfId="2" applyFont="1" applyAlignment="1">
      <alignment horizontal="left" vertical="center"/>
    </xf>
    <xf numFmtId="0" fontId="16" fillId="4" borderId="32" xfId="2" applyFont="1" applyFill="1" applyBorder="1" applyAlignment="1">
      <alignment horizontal="left" vertical="top" wrapText="1"/>
    </xf>
    <xf numFmtId="0" fontId="16" fillId="4" borderId="33" xfId="2" applyFont="1" applyFill="1" applyBorder="1" applyAlignment="1">
      <alignment horizontal="left" vertical="top" wrapText="1"/>
    </xf>
    <xf numFmtId="0" fontId="16" fillId="4" borderId="34" xfId="2" applyFont="1" applyFill="1" applyBorder="1" applyAlignment="1">
      <alignment horizontal="left" vertical="top" wrapText="1"/>
    </xf>
    <xf numFmtId="0" fontId="16" fillId="0" borderId="35" xfId="2" applyFont="1" applyBorder="1" applyAlignment="1">
      <alignment horizontal="left" vertical="center" wrapText="1"/>
    </xf>
    <xf numFmtId="0" fontId="16" fillId="0" borderId="36" xfId="2" applyFont="1" applyBorder="1" applyAlignment="1">
      <alignment horizontal="left" vertical="top" wrapText="1"/>
    </xf>
    <xf numFmtId="0" fontId="16" fillId="0" borderId="37" xfId="2" applyFont="1" applyBorder="1" applyAlignment="1">
      <alignment horizontal="left" vertical="top" wrapText="1"/>
    </xf>
    <xf numFmtId="0" fontId="16" fillId="0" borderId="38" xfId="2" applyFont="1" applyBorder="1" applyAlignment="1">
      <alignment horizontal="left" vertical="center" wrapText="1"/>
    </xf>
    <xf numFmtId="0" fontId="16" fillId="0" borderId="14" xfId="2" applyFont="1" applyBorder="1" applyAlignment="1">
      <alignment horizontal="left" vertical="top" wrapText="1"/>
    </xf>
    <xf numFmtId="0" fontId="17" fillId="0" borderId="39" xfId="2" applyFont="1" applyBorder="1" applyAlignment="1">
      <alignment horizontal="left" vertical="top" wrapText="1"/>
    </xf>
    <xf numFmtId="0" fontId="16" fillId="0" borderId="39" xfId="2" applyFont="1" applyBorder="1" applyAlignment="1">
      <alignment horizontal="left" vertical="top" wrapText="1"/>
    </xf>
    <xf numFmtId="0" fontId="16" fillId="0" borderId="40" xfId="2" applyFont="1" applyBorder="1" applyAlignment="1">
      <alignment horizontal="left" vertical="center" wrapText="1"/>
    </xf>
    <xf numFmtId="0" fontId="16" fillId="0" borderId="19" xfId="2" applyFont="1" applyBorder="1" applyAlignment="1">
      <alignment horizontal="left" vertical="top" wrapText="1"/>
    </xf>
    <xf numFmtId="0" fontId="16" fillId="0" borderId="41" xfId="2" applyFont="1" applyBorder="1" applyAlignment="1">
      <alignment horizontal="left" vertical="top" wrapText="1"/>
    </xf>
    <xf numFmtId="0" fontId="16" fillId="0" borderId="42" xfId="2" applyFont="1" applyBorder="1" applyAlignment="1">
      <alignment horizontal="left" vertical="center" wrapText="1"/>
    </xf>
    <xf numFmtId="0" fontId="16" fillId="0" borderId="43" xfId="2" applyFont="1" applyBorder="1" applyAlignment="1">
      <alignment horizontal="left" vertical="top" wrapText="1"/>
    </xf>
    <xf numFmtId="0" fontId="16" fillId="0" borderId="44" xfId="2" applyFont="1" applyBorder="1" applyAlignment="1">
      <alignment horizontal="left" vertical="top" wrapText="1"/>
    </xf>
    <xf numFmtId="0" fontId="18" fillId="0" borderId="0" xfId="3" applyFont="1" applyAlignment="1" applyProtection="1">
      <alignment horizontal="left" vertical="center"/>
    </xf>
    <xf numFmtId="0" fontId="19" fillId="0" borderId="0" xfId="1" applyFont="1">
      <alignment vertical="center"/>
    </xf>
    <xf numFmtId="0" fontId="6" fillId="3" borderId="45" xfId="0" applyFont="1" applyFill="1" applyBorder="1">
      <alignment vertical="center"/>
    </xf>
    <xf numFmtId="0" fontId="6" fillId="3" borderId="5" xfId="0" applyFont="1" applyFill="1" applyBorder="1">
      <alignment vertical="center"/>
    </xf>
    <xf numFmtId="0" fontId="6" fillId="2" borderId="49" xfId="0" applyFont="1" applyFill="1" applyBorder="1">
      <alignment vertical="center"/>
    </xf>
    <xf numFmtId="0" fontId="6" fillId="3" borderId="2" xfId="0" applyFont="1" applyFill="1" applyBorder="1">
      <alignment vertical="center"/>
    </xf>
    <xf numFmtId="0" fontId="6" fillId="3" borderId="47" xfId="0" applyFont="1" applyFill="1" applyBorder="1">
      <alignment vertical="center"/>
    </xf>
    <xf numFmtId="14" fontId="6" fillId="3" borderId="25" xfId="0" applyNumberFormat="1" applyFont="1" applyFill="1" applyBorder="1" applyAlignment="1">
      <alignment horizontal="left" vertical="center"/>
    </xf>
    <xf numFmtId="0" fontId="6" fillId="3" borderId="15" xfId="0" applyFont="1" applyFill="1" applyBorder="1" applyAlignment="1">
      <alignment horizontal="left" vertical="center" shrinkToFit="1"/>
    </xf>
    <xf numFmtId="0" fontId="6" fillId="3" borderId="25" xfId="0" applyFont="1" applyFill="1" applyBorder="1" applyAlignment="1">
      <alignment horizontal="left" vertical="center" shrinkToFit="1"/>
    </xf>
    <xf numFmtId="0" fontId="6" fillId="3" borderId="20" xfId="0" applyFont="1" applyFill="1" applyBorder="1" applyAlignment="1">
      <alignment horizontal="left" vertical="center" shrinkToFit="1"/>
    </xf>
    <xf numFmtId="0" fontId="6" fillId="3" borderId="1" xfId="0" applyFont="1" applyFill="1" applyBorder="1" applyAlignment="1">
      <alignment horizontal="left" vertical="center"/>
    </xf>
    <xf numFmtId="181" fontId="6" fillId="0" borderId="0" xfId="0" applyNumberFormat="1" applyFont="1">
      <alignment vertical="center"/>
    </xf>
    <xf numFmtId="182" fontId="6" fillId="0" borderId="0" xfId="0" applyNumberFormat="1"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6" fillId="0" borderId="0" xfId="0" applyFont="1" applyAlignment="1">
      <alignment horizontal="right" vertical="center"/>
    </xf>
    <xf numFmtId="0" fontId="6" fillId="0" borderId="0" xfId="4" applyFont="1"/>
    <xf numFmtId="3" fontId="6" fillId="0" borderId="0" xfId="4" applyNumberFormat="1" applyFont="1" applyAlignment="1">
      <alignment vertical="center"/>
    </xf>
    <xf numFmtId="0" fontId="6" fillId="5" borderId="0" xfId="0" applyFont="1" applyFill="1">
      <alignment vertical="center"/>
    </xf>
    <xf numFmtId="0" fontId="6" fillId="3" borderId="0" xfId="4" applyFont="1" applyFill="1"/>
    <xf numFmtId="0" fontId="27" fillId="0" borderId="0" xfId="0" applyFont="1">
      <alignment vertical="center"/>
    </xf>
    <xf numFmtId="0" fontId="28" fillId="5" borderId="39" xfId="2" applyFont="1" applyFill="1" applyBorder="1" applyAlignment="1">
      <alignment horizontal="left" vertical="top" wrapText="1"/>
    </xf>
    <xf numFmtId="0" fontId="20" fillId="0" borderId="0" xfId="2" applyFont="1" applyAlignment="1">
      <alignment horizontal="left" vertical="center"/>
    </xf>
    <xf numFmtId="0" fontId="28" fillId="5" borderId="36" xfId="2" applyFont="1" applyFill="1" applyBorder="1" applyAlignment="1">
      <alignment horizontal="left" vertical="top" wrapText="1"/>
    </xf>
    <xf numFmtId="0" fontId="28" fillId="5" borderId="37" xfId="2" applyFont="1" applyFill="1" applyBorder="1" applyAlignment="1">
      <alignment horizontal="left" vertical="top" wrapText="1"/>
    </xf>
    <xf numFmtId="0" fontId="28" fillId="5" borderId="14" xfId="2" applyFont="1" applyFill="1" applyBorder="1" applyAlignment="1">
      <alignment horizontal="left" vertical="top" wrapText="1"/>
    </xf>
    <xf numFmtId="0" fontId="16" fillId="5" borderId="39" xfId="2" applyFont="1" applyFill="1" applyBorder="1" applyAlignment="1">
      <alignment horizontal="left" vertical="top" wrapText="1"/>
    </xf>
    <xf numFmtId="0" fontId="6" fillId="5" borderId="0" xfId="4" applyFont="1" applyFill="1"/>
    <xf numFmtId="3" fontId="6" fillId="5" borderId="0" xfId="4" applyNumberFormat="1" applyFont="1" applyFill="1" applyAlignment="1">
      <alignment vertical="center"/>
    </xf>
    <xf numFmtId="0" fontId="6" fillId="3" borderId="8" xfId="0" applyFont="1" applyFill="1" applyBorder="1" applyProtection="1">
      <alignment vertical="center"/>
      <protection locked="0"/>
    </xf>
    <xf numFmtId="0" fontId="6" fillId="0" borderId="0" xfId="0" applyFont="1" applyProtection="1">
      <alignment vertical="center"/>
      <protection locked="0"/>
    </xf>
    <xf numFmtId="9" fontId="6" fillId="3" borderId="14" xfId="0" applyNumberFormat="1" applyFont="1" applyFill="1" applyBorder="1">
      <alignment vertical="center"/>
    </xf>
    <xf numFmtId="177" fontId="9" fillId="0" borderId="10" xfId="0" applyNumberFormat="1" applyFont="1" applyBorder="1">
      <alignment vertical="center"/>
    </xf>
    <xf numFmtId="9" fontId="6" fillId="3" borderId="48" xfId="0" applyNumberFormat="1" applyFont="1" applyFill="1" applyBorder="1">
      <alignment vertical="center"/>
    </xf>
    <xf numFmtId="0" fontId="6" fillId="3" borderId="18" xfId="0" applyFont="1" applyFill="1" applyBorder="1" applyAlignment="1">
      <alignment horizontal="left" vertical="center" shrinkToFit="1"/>
    </xf>
    <xf numFmtId="0" fontId="8" fillId="0" borderId="50" xfId="0" applyFont="1" applyBorder="1">
      <alignment vertical="center"/>
    </xf>
    <xf numFmtId="0" fontId="6" fillId="3" borderId="10" xfId="0" applyFont="1" applyFill="1" applyBorder="1">
      <alignment vertical="center"/>
    </xf>
    <xf numFmtId="0" fontId="6" fillId="2" borderId="0" xfId="0" applyFont="1" applyFill="1">
      <alignment vertical="center"/>
    </xf>
    <xf numFmtId="9" fontId="30" fillId="2" borderId="0" xfId="0" applyNumberFormat="1" applyFont="1" applyFill="1">
      <alignment vertical="center"/>
    </xf>
    <xf numFmtId="9" fontId="6" fillId="3" borderId="49" xfId="0" applyNumberFormat="1" applyFont="1" applyFill="1" applyBorder="1">
      <alignment vertical="center"/>
    </xf>
    <xf numFmtId="0" fontId="6" fillId="0" borderId="6" xfId="4" applyFont="1" applyBorder="1" applyAlignment="1">
      <alignment vertical="center"/>
    </xf>
    <xf numFmtId="0" fontId="6" fillId="0" borderId="7" xfId="4" applyFont="1" applyBorder="1" applyAlignment="1">
      <alignment vertical="center"/>
    </xf>
    <xf numFmtId="0" fontId="6" fillId="0" borderId="8" xfId="4" applyFont="1" applyBorder="1" applyAlignment="1">
      <alignment horizontal="center" vertical="center"/>
    </xf>
    <xf numFmtId="0" fontId="6" fillId="0" borderId="7" xfId="4" applyFont="1" applyBorder="1" applyAlignment="1">
      <alignment horizontal="center" vertical="center"/>
    </xf>
    <xf numFmtId="0" fontId="6" fillId="0" borderId="4" xfId="4" applyFont="1" applyBorder="1" applyAlignment="1">
      <alignment vertical="center"/>
    </xf>
    <xf numFmtId="0" fontId="6" fillId="0" borderId="5" xfId="4" applyFont="1" applyBorder="1" applyAlignment="1">
      <alignment vertical="center"/>
    </xf>
    <xf numFmtId="0" fontId="6" fillId="0" borderId="0" xfId="4" applyFont="1" applyAlignment="1">
      <alignment horizontal="center" vertical="center"/>
    </xf>
    <xf numFmtId="0" fontId="6" fillId="0" borderId="46" xfId="4" applyFont="1" applyBorder="1" applyAlignment="1">
      <alignment horizontal="center" vertical="center"/>
    </xf>
    <xf numFmtId="0" fontId="6" fillId="0" borderId="51" xfId="4" applyFont="1" applyBorder="1" applyAlignment="1">
      <alignment vertical="center" wrapText="1"/>
    </xf>
    <xf numFmtId="0" fontId="6" fillId="0" borderId="46" xfId="4" applyFont="1" applyBorder="1" applyAlignment="1">
      <alignment vertical="center" wrapText="1"/>
    </xf>
    <xf numFmtId="0" fontId="6" fillId="0" borderId="51" xfId="4" applyFont="1" applyBorder="1" applyAlignment="1">
      <alignment vertical="center"/>
    </xf>
    <xf numFmtId="0" fontId="6" fillId="0" borderId="46" xfId="4" applyFont="1" applyBorder="1" applyAlignment="1">
      <alignment vertical="center"/>
    </xf>
    <xf numFmtId="0" fontId="6" fillId="0" borderId="52" xfId="4" applyFont="1" applyBorder="1" applyAlignment="1">
      <alignment vertical="center"/>
    </xf>
    <xf numFmtId="0" fontId="6" fillId="0" borderId="47" xfId="4" applyFont="1" applyBorder="1" applyAlignment="1">
      <alignment vertical="center"/>
    </xf>
    <xf numFmtId="0" fontId="6" fillId="0" borderId="2" xfId="4" applyFont="1" applyBorder="1" applyAlignment="1">
      <alignment horizontal="center" vertical="center"/>
    </xf>
    <xf numFmtId="0" fontId="6" fillId="0" borderId="47" xfId="4" applyFont="1" applyBorder="1" applyAlignment="1">
      <alignment horizontal="center" vertical="center"/>
    </xf>
    <xf numFmtId="0" fontId="16" fillId="0" borderId="53" xfId="2" applyFont="1" applyBorder="1" applyAlignment="1">
      <alignment horizontal="left" vertical="center" wrapText="1"/>
    </xf>
    <xf numFmtId="0" fontId="16" fillId="0" borderId="54" xfId="2" applyFont="1" applyBorder="1" applyAlignment="1">
      <alignment horizontal="left" vertical="top" wrapText="1"/>
    </xf>
    <xf numFmtId="0" fontId="16" fillId="0" borderId="31" xfId="2" applyFont="1" applyBorder="1" applyAlignment="1">
      <alignment horizontal="left" vertical="top" wrapText="1"/>
    </xf>
    <xf numFmtId="49" fontId="4" fillId="3" borderId="10" xfId="0" applyNumberFormat="1" applyFont="1" applyFill="1" applyBorder="1">
      <alignment vertical="center"/>
    </xf>
    <xf numFmtId="0" fontId="4" fillId="3" borderId="28" xfId="0" applyFont="1" applyFill="1" applyBorder="1" applyAlignment="1">
      <alignment horizontal="left" vertical="center"/>
    </xf>
    <xf numFmtId="0" fontId="4" fillId="3" borderId="23" xfId="0" applyFont="1" applyFill="1" applyBorder="1" applyAlignment="1">
      <alignment horizontal="left" vertical="center"/>
    </xf>
    <xf numFmtId="0" fontId="6" fillId="3" borderId="23" xfId="0" applyFont="1" applyFill="1" applyBorder="1" applyAlignment="1">
      <alignment horizontal="left" vertical="center"/>
    </xf>
    <xf numFmtId="0" fontId="4" fillId="3" borderId="27" xfId="0" applyFont="1" applyFill="1" applyBorder="1" applyAlignment="1">
      <alignment horizontal="left" vertical="center"/>
    </xf>
    <xf numFmtId="0" fontId="6" fillId="3" borderId="22" xfId="0" applyFont="1" applyFill="1" applyBorder="1" applyAlignment="1">
      <alignment horizontal="left" vertical="center"/>
    </xf>
  </cellXfs>
  <cellStyles count="6">
    <cellStyle name="スタイル 1" xfId="5" xr:uid="{CE8B8042-3A38-4FA1-9FFC-2CBB26920DBB}"/>
    <cellStyle name="ハイパーリンク" xfId="1" builtinId="8"/>
    <cellStyle name="ハイパーリンク 2" xfId="3" xr:uid="{6EE5A926-A2A4-47A1-BD94-23279C934566}"/>
    <cellStyle name="標準" xfId="0" builtinId="0" customBuiltin="1"/>
    <cellStyle name="標準 2" xfId="4" xr:uid="{4F3ECC4A-9E42-4BB7-85C5-D15B32E94668}"/>
    <cellStyle name="標準_2010.05実費旅費支給_想定問答案_再修正版" xfId="2" xr:uid="{3E33BBF6-F8EC-43F8-AD2C-59DA23C9D66D}"/>
  </cellStyles>
  <dxfs count="39">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fill>
        <patternFill patternType="solid">
          <fgColor indexed="64"/>
          <bgColor theme="7" tint="0.79998168889431442"/>
        </patternFill>
      </fill>
    </dxf>
    <dxf>
      <font>
        <b val="0"/>
        <i val="0"/>
        <strike val="0"/>
        <condense val="0"/>
        <extend val="0"/>
        <outline val="0"/>
        <shadow val="0"/>
        <u val="none"/>
        <vertAlign val="baseline"/>
        <sz val="11"/>
        <color theme="1"/>
        <name val="Meiryo UI"/>
        <family val="3"/>
        <charset val="128"/>
        <scheme val="none"/>
      </font>
      <fill>
        <patternFill patternType="solid">
          <fgColor indexed="64"/>
          <bgColor theme="7" tint="0.79998168889431442"/>
        </patternFill>
      </fill>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4"/>
        <name val="Meiryo UI"/>
        <family val="3"/>
        <charset val="128"/>
        <scheme val="none"/>
      </font>
    </dxf>
    <dxf>
      <font>
        <b/>
        <i val="0"/>
        <strike val="0"/>
        <condense val="0"/>
        <extend val="0"/>
        <outline val="0"/>
        <shadow val="0"/>
        <u val="none"/>
        <vertAlign val="baseline"/>
        <sz val="11"/>
        <color theme="4"/>
        <name val="Meiryo UI"/>
        <family val="3"/>
        <charset val="128"/>
        <scheme val="none"/>
      </font>
    </dxf>
    <dxf>
      <font>
        <b/>
        <i val="0"/>
        <strike val="0"/>
        <condense val="0"/>
        <extend val="0"/>
        <outline val="0"/>
        <shadow val="0"/>
        <u val="none"/>
        <vertAlign val="baseline"/>
        <sz val="11"/>
        <color theme="4"/>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4"/>
        <name val="Meiryo UI"/>
        <family val="3"/>
        <charset val="128"/>
        <scheme val="none"/>
      </font>
    </dxf>
    <dxf>
      <font>
        <b/>
        <i val="0"/>
        <strike val="0"/>
        <condense val="0"/>
        <extend val="0"/>
        <outline val="0"/>
        <shadow val="0"/>
        <u val="none"/>
        <vertAlign val="baseline"/>
        <sz val="11"/>
        <color theme="4"/>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4"/>
        <name val="Meiryo UI"/>
        <family val="3"/>
        <charset val="128"/>
        <scheme val="none"/>
      </font>
    </dxf>
    <dxf>
      <font>
        <b/>
        <i val="0"/>
        <strike val="0"/>
        <condense val="0"/>
        <extend val="0"/>
        <outline val="0"/>
        <shadow val="0"/>
        <u val="none"/>
        <vertAlign val="baseline"/>
        <sz val="11"/>
        <color theme="4"/>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M$46" lockText="1" noThreeD="1"/>
</file>

<file path=xl/ctrlProps/ctrlProp2.xml><?xml version="1.0" encoding="utf-8"?>
<formControlPr xmlns="http://schemas.microsoft.com/office/spreadsheetml/2009/9/main" objectType="CheckBox" fmlaLink="$M$47" lockText="1" noThreeD="1"/>
</file>

<file path=xl/ctrlProps/ctrlProp3.xml><?xml version="1.0" encoding="utf-8"?>
<formControlPr xmlns="http://schemas.microsoft.com/office/spreadsheetml/2009/9/main" objectType="CheckBox" fmlaLink="$M$48"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45</xdr:row>
          <xdr:rowOff>28575</xdr:rowOff>
        </xdr:from>
        <xdr:to>
          <xdr:col>4</xdr:col>
          <xdr:colOff>600075</xdr:colOff>
          <xdr:row>45</xdr:row>
          <xdr:rowOff>266700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19050</xdr:rowOff>
        </xdr:from>
        <xdr:to>
          <xdr:col>4</xdr:col>
          <xdr:colOff>600075</xdr:colOff>
          <xdr:row>46</xdr:row>
          <xdr:rowOff>266700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47</xdr:row>
          <xdr:rowOff>47625</xdr:rowOff>
        </xdr:from>
        <xdr:to>
          <xdr:col>5</xdr:col>
          <xdr:colOff>838200</xdr:colOff>
          <xdr:row>47</xdr:row>
          <xdr:rowOff>304800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342900</xdr:colOff>
      <xdr:row>1</xdr:row>
      <xdr:rowOff>76200</xdr:rowOff>
    </xdr:from>
    <xdr:to>
      <xdr:col>16</xdr:col>
      <xdr:colOff>714374</xdr:colOff>
      <xdr:row>5</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73000" y="390525"/>
          <a:ext cx="3200399" cy="1209675"/>
        </a:xfrm>
        <a:prstGeom prst="rect">
          <a:avLst/>
        </a:prstGeom>
        <a:solidFill>
          <a:schemeClr val="accent4">
            <a:lumMod val="20000"/>
            <a:lumOff val="80000"/>
          </a:schemeClr>
        </a:solidFill>
        <a:ln w="381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latin typeface="Meiryo UI" panose="020B0604030504040204" pitchFamily="50" charset="-128"/>
              <a:ea typeface="Meiryo UI" panose="020B0604030504040204" pitchFamily="50" charset="-128"/>
            </a:rPr>
            <a:t>請求者の皆様</a:t>
          </a:r>
          <a:endParaRPr kumimoji="1" lang="en-US" altLang="ja-JP" sz="24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2400">
              <a:solidFill>
                <a:sysClr val="windowText" lastClr="000000"/>
              </a:solidFill>
              <a:latin typeface="Meiryo UI" panose="020B0604030504040204" pitchFamily="50" charset="-128"/>
              <a:ea typeface="Meiryo UI" panose="020B0604030504040204" pitchFamily="50" charset="-128"/>
            </a:rPr>
            <a:t>着色欄にご記入ください。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962025</xdr:colOff>
          <xdr:row>20</xdr:row>
          <xdr:rowOff>57150</xdr:rowOff>
        </xdr:from>
        <xdr:to>
          <xdr:col>1</xdr:col>
          <xdr:colOff>2676525</xdr:colOff>
          <xdr:row>22</xdr:row>
          <xdr:rowOff>171450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A334A8D-C813-4635-B7EA-D9D28B46F732}" name="テーブル4" displayName="テーブル4" ref="M33:M36" totalsRowShown="0" headerRowDxfId="38" dataDxfId="37">
  <autoFilter ref="M33:M36" xr:uid="{CA334A8D-C813-4635-B7EA-D9D28B46F732}"/>
  <tableColumns count="1">
    <tableColumn id="1" xr3:uid="{602BD6B0-47D5-4535-A1AD-A9F663AD5906}" name="列1" dataDxfId="36">
      <calculatedColumnFormula>IF(H34&gt;0,"レシート／領収書添付必須","")</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9569603-44AB-4756-9B76-1ED6C2D4AE30}" name="テーブル6" displayName="テーブル6" ref="M26:M29" totalsRowShown="0" headerRowDxfId="35" dataDxfId="34">
  <autoFilter ref="M26:M29" xr:uid="{39569603-44AB-4756-9B76-1ED6C2D4AE30}"/>
  <tableColumns count="1">
    <tableColumn id="1" xr3:uid="{C647AB32-27B4-4C41-93F4-A02E70A646D5}" name="列1" dataDxfId="33">
      <calculatedColumnFormula>IF(H27&gt;0,"領収書添付必須","")</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9A353B-A9F6-4273-94F7-917BA5717725}" name="テーブル2" displayName="テーブル2" ref="M16:N22" totalsRowShown="0" headerRowDxfId="32" dataDxfId="31">
  <autoFilter ref="M16:N22" xr:uid="{8D9A353B-A9F6-4273-94F7-917BA5717725}"/>
  <tableColumns count="2">
    <tableColumn id="1" xr3:uid="{2B0344EA-2202-4518-BD5A-4067B7863022}" name="列1" dataDxfId="30">
      <calculatedColumnFormula>IF(E17="航空機","搭乗証明書添付必須","")</calculatedColumnFormula>
    </tableColumn>
    <tableColumn id="2" xr3:uid="{81C57D0B-927B-44F4-96D5-A051C787C8BB}" name="列12" dataDxfId="29">
      <calculatedColumnFormula>IF(J17&gt;=30000,"領収書添付必須","")</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3C365F-2B40-4B4C-BDA7-57215848ABB6}" name="テーブル1" displayName="テーブル1" ref="A1:AA373" totalsRowShown="0" headerRowDxfId="28" dataDxfId="27" headerRowCellStyle="標準 2" dataCellStyle="標準 2">
  <autoFilter ref="A1:AA373" xr:uid="{313C365F-2B40-4B4C-BDA7-57215848ABB6}"/>
  <tableColumns count="27">
    <tableColumn id="1" xr3:uid="{C39D9D9F-563F-4247-9C7F-1770C24534A5}" name="番号" dataDxfId="26" dataCellStyle="標準 2"/>
    <tableColumn id="2" xr3:uid="{DD9CC161-2E9A-452D-978F-0DA1071D31CD}" name="都道府県名" dataDxfId="25" dataCellStyle="標準 2"/>
    <tableColumn id="3" xr3:uid="{CA22B867-53AB-49A9-A412-86B261C32B9B}" name="地区名" dataDxfId="24" dataCellStyle="標準 2"/>
    <tableColumn id="4" xr3:uid="{BF8575BC-5C87-4558-8361-728152E0E9D2}" name="航空賃_通常期" dataDxfId="23" dataCellStyle="標準 2"/>
    <tableColumn id="5" xr3:uid="{1A4025A1-44D8-4FC5-9C25-4A6D97132FCE}" name="航空賃_ピーク1" dataDxfId="22" dataCellStyle="標準 2"/>
    <tableColumn id="6" xr3:uid="{BC367392-65ED-4338-8842-F09316298D00}" name="航空賃_ピーク2" dataDxfId="21" dataCellStyle="標準 2"/>
    <tableColumn id="7" xr3:uid="{AB38654C-FF64-4E29-9B27-FA13A8D6ACE8}" name="航空賃_ピーク3" dataDxfId="20" dataCellStyle="標準 2"/>
    <tableColumn id="8" xr3:uid="{FAAED7F7-2115-4EAD-93C1-41EF288E3FA5}" name="航空ｷﾛ程" dataDxfId="19" dataCellStyle="標準 2"/>
    <tableColumn id="9" xr3:uid="{F6E5BBE5-A49F-4CB4-9191-0A38364E7223}" name="航空区分（自）" dataDxfId="18" dataCellStyle="標準 2"/>
    <tableColumn id="10" xr3:uid="{8CD62E8B-D3F1-4736-B8E7-8256F2AD2AB6}" name="航空区分（至）" dataDxfId="17" dataCellStyle="標準 2"/>
    <tableColumn id="11" xr3:uid="{E87D54A5-38EA-4565-B89D-40C025780AC3}" name="乗車賃_通常期" dataDxfId="16" dataCellStyle="標準 2"/>
    <tableColumn id="12" xr3:uid="{348A1B46-F72A-4BE1-A25D-0E7ED7CA93A8}" name="乗車賃ｷﾛ程" dataDxfId="15" dataCellStyle="標準 2"/>
    <tableColumn id="13" xr3:uid="{21D35242-35C2-485D-9AE1-587360B43583}" name="乗車区分（自）" dataDxfId="14" dataCellStyle="標準 2"/>
    <tableColumn id="14" xr3:uid="{2E87BAB6-5F05-46BF-854A-ABEAF025898F}" name="乗車区分（至）" dataDxfId="13" dataCellStyle="標準 2"/>
    <tableColumn id="15" xr3:uid="{514B4183-302B-479A-AB51-A8DFCF73E494}" name="特急料金_通常期" dataDxfId="12" dataCellStyle="標準 2"/>
    <tableColumn id="16" xr3:uid="{787C3C79-B8C4-474D-8403-86BE81351A47}" name="特急料金_最繁忙期" dataDxfId="11" dataCellStyle="標準 2"/>
    <tableColumn id="17" xr3:uid="{60F3837D-2220-4A85-8FE8-86C672161D1D}" name="特急料金_繁忙期" dataDxfId="10" dataCellStyle="標準 2"/>
    <tableColumn id="18" xr3:uid="{77ED785E-0845-4150-87A8-A56929236705}" name="特急料金_閑散期" dataDxfId="9" dataCellStyle="標準 2"/>
    <tableColumn id="19" xr3:uid="{8168EDF7-E168-43D5-8A70-B632C7020827}" name="特急ｷﾛ程" dataDxfId="8" dataCellStyle="標準 2"/>
    <tableColumn id="20" xr3:uid="{86B3893E-D30C-4A0D-947E-189A5CCFCF46}" name="特急区分（自）" dataDxfId="7" dataCellStyle="標準 2"/>
    <tableColumn id="21" xr3:uid="{F41A2D43-E68A-4FF3-A4FC-959CA024160A}" name="特急区分（至）" dataDxfId="6" dataCellStyle="標準 2"/>
    <tableColumn id="22" xr3:uid="{91B24B2C-8341-42FF-AE62-F0419D34EF4A}" name="その他（単価）" dataDxfId="5" dataCellStyle="標準 2"/>
    <tableColumn id="23" xr3:uid="{684BC3B7-F8C3-4DDF-ACC8-9C4435EC3D38}" name="その他ｷﾛ程" dataDxfId="4" dataCellStyle="標準 2"/>
    <tableColumn id="24" xr3:uid="{A18B33EA-118A-447B-81B8-F23EF8739A39}" name="その他区分（自）" dataDxfId="3" dataCellStyle="標準 2"/>
    <tableColumn id="25" xr3:uid="{F39D99C9-975B-438A-9FFC-E3FBAE87683B}" name="その他区分（至）" dataDxfId="2" dataCellStyle="標準 2"/>
    <tableColumn id="26" xr3:uid="{62CFC6C9-5A20-4D83-A104-6358C81D0012}" name="特殊料金" dataDxfId="1" dataCellStyle="標準 2"/>
    <tableColumn id="27" xr3:uid="{1DD88E7F-64D4-43E6-95B7-878397219C76}" name="特殊料金項目" dataDxfId="0" dataCellStyle="標準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2F487-5B13-4F61-ADD0-572399DC366F}">
  <sheetPr codeName="Sheet2">
    <tabColor theme="7" tint="0.59999389629810485"/>
  </sheetPr>
  <dimension ref="A1:G46"/>
  <sheetViews>
    <sheetView topLeftCell="A22" zoomScaleNormal="100" workbookViewId="0">
      <selection activeCell="C33" sqref="C33:C43"/>
    </sheetView>
  </sheetViews>
  <sheetFormatPr defaultColWidth="8.796875" defaultRowHeight="20.100000000000001" customHeight="1"/>
  <cols>
    <col min="1" max="2" width="3.69921875" style="4" customWidth="1"/>
    <col min="3" max="3" width="15.5" style="4" customWidth="1"/>
    <col min="4" max="6" width="10.296875" style="4" customWidth="1"/>
    <col min="7" max="7" width="10.19921875" style="4" bestFit="1" customWidth="1"/>
    <col min="8" max="16384" width="8.796875" style="4"/>
  </cols>
  <sheetData>
    <row r="1" spans="1:3" ht="20.100000000000001" customHeight="1">
      <c r="A1" s="2" t="s">
        <v>0</v>
      </c>
    </row>
    <row r="2" spans="1:3" ht="20.100000000000001" customHeight="1">
      <c r="A2" s="98" t="s">
        <v>1</v>
      </c>
      <c r="C2" s="4" t="s">
        <v>2</v>
      </c>
    </row>
    <row r="3" spans="1:3" ht="20.100000000000001" customHeight="1">
      <c r="A3" s="98" t="s">
        <v>3</v>
      </c>
      <c r="C3" s="4" t="s">
        <v>4</v>
      </c>
    </row>
    <row r="4" spans="1:3" ht="20.100000000000001" customHeight="1">
      <c r="A4" s="98" t="s">
        <v>5</v>
      </c>
      <c r="C4" s="4" t="s">
        <v>6</v>
      </c>
    </row>
    <row r="6" spans="1:3" ht="20.100000000000001" customHeight="1">
      <c r="A6" s="2" t="s">
        <v>7</v>
      </c>
    </row>
    <row r="7" spans="1:3" ht="20.100000000000001" customHeight="1">
      <c r="A7" s="115" t="s">
        <v>8</v>
      </c>
      <c r="B7" s="4" t="s">
        <v>9</v>
      </c>
    </row>
    <row r="8" spans="1:3" ht="20.100000000000001" customHeight="1">
      <c r="A8" s="115"/>
      <c r="B8" s="4" t="s">
        <v>10</v>
      </c>
    </row>
    <row r="9" spans="1:3" ht="20.100000000000001" customHeight="1">
      <c r="A9" s="115"/>
      <c r="C9" s="120" t="s">
        <v>11</v>
      </c>
    </row>
    <row r="10" spans="1:3" ht="20.100000000000001" customHeight="1">
      <c r="A10" s="115"/>
      <c r="C10" s="120" t="s">
        <v>12</v>
      </c>
    </row>
    <row r="11" spans="1:3" ht="20.100000000000001" customHeight="1">
      <c r="A11" s="115"/>
      <c r="C11" s="120" t="s">
        <v>13</v>
      </c>
    </row>
    <row r="12" spans="1:3" ht="20.100000000000001" customHeight="1">
      <c r="A12" s="115"/>
    </row>
    <row r="13" spans="1:3" ht="20.100000000000001" customHeight="1">
      <c r="A13" s="115" t="s">
        <v>14</v>
      </c>
      <c r="B13" s="4" t="s">
        <v>15</v>
      </c>
    </row>
    <row r="14" spans="1:3" ht="20.100000000000001" customHeight="1">
      <c r="A14" s="115"/>
      <c r="B14" s="115" t="s">
        <v>16</v>
      </c>
      <c r="C14" s="4" t="s">
        <v>17</v>
      </c>
    </row>
    <row r="15" spans="1:3" ht="20.100000000000001" customHeight="1">
      <c r="A15" s="115"/>
      <c r="B15" s="115" t="s">
        <v>18</v>
      </c>
      <c r="C15" s="4" t="s">
        <v>19</v>
      </c>
    </row>
    <row r="16" spans="1:3" ht="20.100000000000001" customHeight="1">
      <c r="A16" s="115"/>
      <c r="B16" s="115"/>
      <c r="C16" s="120" t="s">
        <v>20</v>
      </c>
    </row>
    <row r="17" spans="1:7" ht="20.100000000000001" customHeight="1">
      <c r="A17" s="115"/>
      <c r="B17" s="115"/>
      <c r="C17" s="120" t="s">
        <v>21</v>
      </c>
    </row>
    <row r="18" spans="1:7" ht="20.100000000000001" customHeight="1">
      <c r="A18" s="115"/>
      <c r="B18" s="115"/>
      <c r="C18" s="120" t="s">
        <v>22</v>
      </c>
    </row>
    <row r="19" spans="1:7" ht="20.100000000000001" customHeight="1">
      <c r="A19" s="115"/>
      <c r="B19" s="115" t="s">
        <v>23</v>
      </c>
      <c r="C19" s="4" t="s">
        <v>24</v>
      </c>
    </row>
    <row r="20" spans="1:7" ht="20.100000000000001" customHeight="1">
      <c r="A20" s="115"/>
      <c r="B20" s="115" t="s">
        <v>25</v>
      </c>
      <c r="C20" s="4" t="s">
        <v>26</v>
      </c>
    </row>
    <row r="21" spans="1:7" ht="20.100000000000001" customHeight="1">
      <c r="A21" s="115"/>
      <c r="B21" s="115"/>
      <c r="C21" s="120" t="s">
        <v>27</v>
      </c>
    </row>
    <row r="22" spans="1:7" ht="20.100000000000001" customHeight="1">
      <c r="A22" s="115"/>
      <c r="C22" s="120" t="s">
        <v>28</v>
      </c>
    </row>
    <row r="23" spans="1:7" ht="20.100000000000001" customHeight="1">
      <c r="A23" s="115"/>
    </row>
    <row r="24" spans="1:7" ht="20.100000000000001" customHeight="1">
      <c r="A24" s="115" t="s">
        <v>29</v>
      </c>
      <c r="B24" s="4" t="s">
        <v>30</v>
      </c>
    </row>
    <row r="25" spans="1:7" ht="20.100000000000001" customHeight="1">
      <c r="A25" s="115"/>
      <c r="B25" s="115" t="s">
        <v>16</v>
      </c>
      <c r="C25" s="4" t="s">
        <v>31</v>
      </c>
    </row>
    <row r="26" spans="1:7" ht="20.100000000000001" customHeight="1">
      <c r="A26" s="115"/>
      <c r="B26" s="115" t="s">
        <v>18</v>
      </c>
      <c r="C26" s="4" t="s">
        <v>32</v>
      </c>
    </row>
    <row r="27" spans="1:7" ht="20.100000000000001" customHeight="1">
      <c r="A27" s="115"/>
      <c r="B27" s="115"/>
    </row>
    <row r="28" spans="1:7" ht="20.100000000000001" customHeight="1">
      <c r="A28" s="115" t="s">
        <v>33</v>
      </c>
      <c r="B28" s="4" t="s">
        <v>34</v>
      </c>
    </row>
    <row r="29" spans="1:7" ht="20.100000000000001" customHeight="1">
      <c r="B29" s="4" t="s">
        <v>35</v>
      </c>
    </row>
    <row r="31" spans="1:7" ht="20.100000000000001" customHeight="1">
      <c r="B31" s="4" t="s">
        <v>36</v>
      </c>
    </row>
    <row r="32" spans="1:7" ht="20.100000000000001" customHeight="1">
      <c r="C32" s="140"/>
      <c r="D32" s="141"/>
      <c r="E32" s="142" t="s">
        <v>37</v>
      </c>
      <c r="F32" s="142" t="s">
        <v>38</v>
      </c>
      <c r="G32" s="143" t="s">
        <v>39</v>
      </c>
    </row>
    <row r="33" spans="2:7" ht="20.100000000000001" customHeight="1">
      <c r="C33" s="144" t="s">
        <v>40</v>
      </c>
      <c r="D33" s="145"/>
      <c r="E33" s="146" t="s">
        <v>41</v>
      </c>
      <c r="F33" s="146" t="s">
        <v>41</v>
      </c>
      <c r="G33" s="147"/>
    </row>
    <row r="34" spans="2:7" ht="20.100000000000001" customHeight="1">
      <c r="C34" s="148" t="s">
        <v>42</v>
      </c>
      <c r="D34" s="149" t="s">
        <v>43</v>
      </c>
      <c r="E34" s="146" t="s">
        <v>44</v>
      </c>
      <c r="F34" s="146"/>
      <c r="G34" s="147" t="s">
        <v>44</v>
      </c>
    </row>
    <row r="35" spans="2:7" ht="20.100000000000001" customHeight="1">
      <c r="C35" s="150"/>
      <c r="D35" s="151" t="s">
        <v>45</v>
      </c>
      <c r="E35" s="146"/>
      <c r="F35" s="146"/>
      <c r="G35" s="147" t="s">
        <v>44</v>
      </c>
    </row>
    <row r="36" spans="2:7" ht="20.100000000000001" customHeight="1">
      <c r="C36" s="150" t="s">
        <v>46</v>
      </c>
      <c r="D36" s="151"/>
      <c r="E36" s="146"/>
      <c r="F36" s="146"/>
      <c r="G36" s="147" t="s">
        <v>41</v>
      </c>
    </row>
    <row r="37" spans="2:7" ht="20.100000000000001" customHeight="1">
      <c r="C37" s="150" t="s">
        <v>47</v>
      </c>
      <c r="D37" s="149" t="s">
        <v>43</v>
      </c>
      <c r="E37" s="146" t="s">
        <v>44</v>
      </c>
      <c r="F37" s="146"/>
      <c r="G37" s="147" t="s">
        <v>44</v>
      </c>
    </row>
    <row r="38" spans="2:7" ht="20.100000000000001" customHeight="1">
      <c r="C38" s="150"/>
      <c r="D38" s="151" t="s">
        <v>45</v>
      </c>
      <c r="E38" s="146"/>
      <c r="F38" s="146"/>
      <c r="G38" s="147" t="s">
        <v>44</v>
      </c>
    </row>
    <row r="39" spans="2:7" ht="20.100000000000001" customHeight="1">
      <c r="C39" s="150" t="s">
        <v>48</v>
      </c>
      <c r="D39" s="149" t="s">
        <v>43</v>
      </c>
      <c r="E39" s="146" t="s">
        <v>44</v>
      </c>
      <c r="F39" s="146"/>
      <c r="G39" s="147" t="s">
        <v>44</v>
      </c>
    </row>
    <row r="40" spans="2:7" ht="20.100000000000001" customHeight="1">
      <c r="C40" s="150"/>
      <c r="D40" s="151" t="s">
        <v>45</v>
      </c>
      <c r="E40" s="146"/>
      <c r="F40" s="146"/>
      <c r="G40" s="147" t="s">
        <v>44</v>
      </c>
    </row>
    <row r="41" spans="2:7" ht="20.100000000000001" customHeight="1">
      <c r="C41" s="150" t="s">
        <v>49</v>
      </c>
      <c r="D41" s="151"/>
      <c r="E41" s="146"/>
      <c r="F41" s="146"/>
      <c r="G41" s="147" t="s">
        <v>41</v>
      </c>
    </row>
    <row r="42" spans="2:7" ht="20.100000000000001" customHeight="1">
      <c r="C42" s="150" t="s">
        <v>50</v>
      </c>
      <c r="D42" s="151"/>
      <c r="E42" s="146" t="s">
        <v>41</v>
      </c>
      <c r="F42" s="146"/>
      <c r="G42" s="147"/>
    </row>
    <row r="43" spans="2:7" ht="20.100000000000001" customHeight="1">
      <c r="C43" s="152" t="s">
        <v>51</v>
      </c>
      <c r="D43" s="153"/>
      <c r="E43" s="154" t="s">
        <v>41</v>
      </c>
      <c r="F43" s="154"/>
      <c r="G43" s="155"/>
    </row>
    <row r="45" spans="2:7" ht="20.100000000000001" customHeight="1">
      <c r="B45" s="118" t="s">
        <v>52</v>
      </c>
      <c r="C45" s="118"/>
      <c r="D45" s="118"/>
      <c r="E45" s="118"/>
      <c r="F45" s="118"/>
      <c r="G45" s="118"/>
    </row>
    <row r="46" spans="2:7" ht="20.100000000000001" customHeight="1">
      <c r="B46" s="118"/>
      <c r="C46" s="118" t="s">
        <v>53</v>
      </c>
      <c r="D46" s="118"/>
      <c r="E46" s="118"/>
      <c r="F46" s="118"/>
      <c r="G46" s="118"/>
    </row>
  </sheetData>
  <phoneticPr fontId="1"/>
  <hyperlinks>
    <hyperlink ref="A2" location="注意事項!A1" display="注意事項" xr:uid="{10BEAC28-C5F7-4BC9-991D-A10249F97903}"/>
    <hyperlink ref="A3" location="請求書!A1" display="請求書" xr:uid="{C7923E2C-0F8F-4443-B974-CB0635CC3E34}"/>
    <hyperlink ref="A4" location="振込先!A1" display="振込先" xr:uid="{89CDC3D7-593B-4991-A26E-18D7063224B5}"/>
  </hyperlinks>
  <pageMargins left="0.7" right="0.7" top="0.75" bottom="0.75" header="0.3" footer="0.3"/>
  <pageSetup paperSize="9" orientation="landscape"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8F8FA-90FF-41C0-9492-766FC03433E1}">
  <sheetPr codeName="Sheet1">
    <tabColor theme="7" tint="0.59999389629810485"/>
    <pageSetUpPr fitToPage="1"/>
  </sheetPr>
  <dimension ref="A1:P52"/>
  <sheetViews>
    <sheetView tabSelected="1" view="pageBreakPreview" topLeftCell="A28" zoomScale="60" zoomScaleNormal="85" workbookViewId="0">
      <selection activeCell="E35" sqref="E35"/>
    </sheetView>
  </sheetViews>
  <sheetFormatPr defaultColWidth="8.796875" defaultRowHeight="24.95" customHeight="1"/>
  <cols>
    <col min="1" max="1" width="2.69921875" style="4" customWidth="1"/>
    <col min="2" max="2" width="4.69921875" style="4" customWidth="1"/>
    <col min="3" max="4" width="13.19921875" style="4" customWidth="1"/>
    <col min="5" max="5" width="15.69921875" style="4" customWidth="1"/>
    <col min="6" max="8" width="12.69921875" style="4" customWidth="1"/>
    <col min="9" max="9" width="10.19921875" style="4" customWidth="1"/>
    <col min="10" max="10" width="15.796875" style="4" customWidth="1"/>
    <col min="11" max="12" width="2.69921875" style="4" customWidth="1"/>
    <col min="13" max="13" width="19.8984375" style="4" bestFit="1" customWidth="1"/>
    <col min="14" max="14" width="12.09765625" style="4" customWidth="1"/>
    <col min="15" max="16384" width="8.796875" style="4"/>
  </cols>
  <sheetData>
    <row r="1" spans="1:16" ht="24.95" customHeight="1">
      <c r="A1" s="2" t="s">
        <v>54</v>
      </c>
      <c r="B1" s="3"/>
      <c r="J1" s="4" t="s">
        <v>55</v>
      </c>
    </row>
    <row r="2" spans="1:16" ht="24.95" customHeight="1">
      <c r="A2" s="2"/>
      <c r="B2" s="3"/>
    </row>
    <row r="3" spans="1:16" ht="24.95" customHeight="1">
      <c r="C3" s="5"/>
      <c r="D3" s="5"/>
      <c r="E3" s="111" t="s">
        <v>56</v>
      </c>
      <c r="F3" s="5"/>
      <c r="G3" s="5"/>
      <c r="H3" s="5"/>
    </row>
    <row r="4" spans="1:16" ht="24.95" customHeight="1">
      <c r="C4" s="5"/>
      <c r="D4" s="5"/>
      <c r="E4" s="5"/>
      <c r="F4" s="5"/>
      <c r="G4" s="5"/>
      <c r="H4" s="5"/>
    </row>
    <row r="5" spans="1:16" ht="24.95" customHeight="1">
      <c r="C5" s="5"/>
      <c r="D5" s="5"/>
      <c r="E5" s="5"/>
      <c r="F5" s="5"/>
      <c r="G5" s="5"/>
      <c r="H5" s="5"/>
      <c r="I5" s="36" t="s">
        <v>57</v>
      </c>
      <c r="J5" s="53">
        <v>45109</v>
      </c>
    </row>
    <row r="6" spans="1:16" ht="24.95" customHeight="1">
      <c r="C6" s="5"/>
      <c r="D6" s="5"/>
      <c r="E6" s="5"/>
      <c r="F6" s="5"/>
      <c r="G6" s="5"/>
      <c r="H6" s="5"/>
      <c r="I6" s="37" t="s">
        <v>58</v>
      </c>
      <c r="J6" s="54" t="s">
        <v>59</v>
      </c>
    </row>
    <row r="7" spans="1:16" ht="24.95" customHeight="1">
      <c r="C7" s="5"/>
      <c r="D7" s="5"/>
      <c r="E7" s="5"/>
      <c r="F7" s="5"/>
      <c r="G7" s="5"/>
      <c r="H7" s="5"/>
      <c r="I7" s="36" t="s">
        <v>60</v>
      </c>
      <c r="J7" s="55" t="s">
        <v>61</v>
      </c>
    </row>
    <row r="8" spans="1:16" ht="24.95" customHeight="1">
      <c r="C8" s="5"/>
      <c r="D8" s="5"/>
      <c r="E8" s="5"/>
      <c r="F8" s="5"/>
      <c r="G8" s="5"/>
      <c r="H8" s="5"/>
      <c r="I8" s="48" t="s">
        <v>9</v>
      </c>
      <c r="J8" s="54">
        <v>53671</v>
      </c>
    </row>
    <row r="9" spans="1:16" ht="24.95" customHeight="1">
      <c r="C9" s="5"/>
      <c r="D9" s="5"/>
      <c r="E9" s="5"/>
      <c r="F9" s="5"/>
      <c r="G9" s="5"/>
      <c r="H9" s="5"/>
      <c r="I9" s="48" t="s">
        <v>62</v>
      </c>
      <c r="J9" s="48"/>
    </row>
    <row r="10" spans="1:16" ht="24.95" customHeight="1">
      <c r="C10" s="5"/>
      <c r="D10" s="5"/>
      <c r="E10" s="5"/>
      <c r="F10" s="5"/>
      <c r="G10" s="5"/>
      <c r="H10" s="5"/>
      <c r="I10" s="74"/>
      <c r="J10" s="74"/>
    </row>
    <row r="11" spans="1:16" ht="24.95" customHeight="1" thickBot="1">
      <c r="C11" s="5"/>
      <c r="D11" s="5"/>
      <c r="E11" s="6" t="s">
        <v>63</v>
      </c>
      <c r="F11" s="35" t="s">
        <v>64</v>
      </c>
      <c r="G11" s="35"/>
      <c r="H11" s="7"/>
      <c r="I11" s="136"/>
      <c r="J11" s="74"/>
    </row>
    <row r="12" spans="1:16" ht="24.95" customHeight="1" thickBot="1">
      <c r="E12" s="6" t="s">
        <v>65</v>
      </c>
      <c r="F12" s="159" t="s">
        <v>66</v>
      </c>
      <c r="G12" s="35"/>
      <c r="H12" s="7"/>
      <c r="I12" s="136"/>
    </row>
    <row r="13" spans="1:16" ht="24.95" customHeight="1" thickBot="1">
      <c r="E13" s="6" t="s">
        <v>67</v>
      </c>
      <c r="F13" s="49">
        <f>SUM($J$23,$H$30,$H$37)</f>
        <v>105550</v>
      </c>
      <c r="G13" s="49" t="s">
        <v>68</v>
      </c>
      <c r="H13" s="132" t="str">
        <f>"(うち消費税額"&amp;SUM(O17:P37)&amp;"-)"</f>
        <v>(うち消費税額9556-)</v>
      </c>
      <c r="I13" s="135"/>
    </row>
    <row r="14" spans="1:16" ht="24.95" customHeight="1">
      <c r="A14" s="8" t="s">
        <v>69</v>
      </c>
      <c r="O14" s="4" t="s">
        <v>70</v>
      </c>
    </row>
    <row r="15" spans="1:16" ht="24.95" customHeight="1">
      <c r="B15" s="8" t="s">
        <v>15</v>
      </c>
      <c r="O15" s="138">
        <v>0.1</v>
      </c>
      <c r="P15" s="138">
        <v>0.08</v>
      </c>
    </row>
    <row r="16" spans="1:16" ht="24.95" customHeight="1">
      <c r="B16" s="9"/>
      <c r="C16" s="61" t="s">
        <v>71</v>
      </c>
      <c r="D16" s="61" t="s">
        <v>72</v>
      </c>
      <c r="E16" s="60" t="s">
        <v>73</v>
      </c>
      <c r="F16" s="61" t="s">
        <v>74</v>
      </c>
      <c r="G16" s="61" t="s">
        <v>75</v>
      </c>
      <c r="H16" s="61" t="s">
        <v>76</v>
      </c>
      <c r="I16" s="11" t="s">
        <v>77</v>
      </c>
      <c r="J16" s="9" t="s">
        <v>78</v>
      </c>
      <c r="M16" s="4" t="s">
        <v>79</v>
      </c>
      <c r="N16" s="4" t="s">
        <v>80</v>
      </c>
      <c r="O16" s="137"/>
      <c r="P16" s="137"/>
    </row>
    <row r="17" spans="2:16" ht="24.95" customHeight="1">
      <c r="B17" s="13">
        <v>1</v>
      </c>
      <c r="C17" s="64">
        <v>45106</v>
      </c>
      <c r="D17" s="73" t="s">
        <v>81</v>
      </c>
      <c r="E17" s="108" t="s">
        <v>82</v>
      </c>
      <c r="F17" s="56" t="s">
        <v>83</v>
      </c>
      <c r="G17" s="56" t="s">
        <v>84</v>
      </c>
      <c r="H17" s="56" t="s">
        <v>85</v>
      </c>
      <c r="I17" s="14" t="s">
        <v>86</v>
      </c>
      <c r="J17" s="38">
        <v>20000</v>
      </c>
      <c r="M17" s="113" t="str">
        <f t="shared" ref="M17:M22" si="0">IF(E17="航空機","搭乗証明書添付必須","")</f>
        <v/>
      </c>
      <c r="N17" s="113" t="str">
        <f>IF(J17&gt;=30000,"領収書添付必須","")</f>
        <v/>
      </c>
      <c r="O17" s="137"/>
      <c r="P17" s="137"/>
    </row>
    <row r="18" spans="2:16" ht="24.95" customHeight="1">
      <c r="B18" s="16">
        <v>2</v>
      </c>
      <c r="C18" s="66">
        <v>45107</v>
      </c>
      <c r="D18" s="105" t="s">
        <v>87</v>
      </c>
      <c r="E18" s="57" t="s">
        <v>46</v>
      </c>
      <c r="F18" s="57" t="s">
        <v>88</v>
      </c>
      <c r="G18" s="57" t="s">
        <v>85</v>
      </c>
      <c r="H18" s="57" t="s">
        <v>89</v>
      </c>
      <c r="I18" s="17" t="s">
        <v>86</v>
      </c>
      <c r="J18" s="39">
        <v>23000</v>
      </c>
      <c r="M18" s="113" t="str">
        <f t="shared" si="0"/>
        <v/>
      </c>
      <c r="N18" s="113" t="str">
        <f>IF(J18&gt;=30000,"領収書添付必須","")</f>
        <v/>
      </c>
      <c r="O18" s="137"/>
      <c r="P18" s="137"/>
    </row>
    <row r="19" spans="2:16" ht="24.95" customHeight="1">
      <c r="B19" s="19">
        <v>3</v>
      </c>
      <c r="C19" s="66">
        <v>45108</v>
      </c>
      <c r="D19" s="105" t="s">
        <v>87</v>
      </c>
      <c r="E19" s="57" t="s">
        <v>46</v>
      </c>
      <c r="F19" s="57" t="s">
        <v>90</v>
      </c>
      <c r="G19" s="57" t="s">
        <v>89</v>
      </c>
      <c r="H19" s="57" t="s">
        <v>91</v>
      </c>
      <c r="I19" s="17" t="s">
        <v>86</v>
      </c>
      <c r="J19" s="39">
        <v>1150</v>
      </c>
      <c r="M19" s="113" t="str">
        <f t="shared" si="0"/>
        <v/>
      </c>
      <c r="N19" s="113" t="str">
        <f>IF(J19&gt;=30000,"領収書添付必須","")</f>
        <v/>
      </c>
      <c r="O19" s="137"/>
      <c r="P19" s="137"/>
    </row>
    <row r="20" spans="2:16" ht="24.95" customHeight="1">
      <c r="B20" s="19">
        <v>4</v>
      </c>
      <c r="C20" s="66">
        <v>45108</v>
      </c>
      <c r="D20" s="105" t="s">
        <v>87</v>
      </c>
      <c r="E20" s="57" t="s">
        <v>40</v>
      </c>
      <c r="F20" s="57"/>
      <c r="G20" s="57" t="s">
        <v>92</v>
      </c>
      <c r="H20" s="57" t="s">
        <v>93</v>
      </c>
      <c r="I20" s="17" t="s">
        <v>86</v>
      </c>
      <c r="J20" s="39">
        <v>45000</v>
      </c>
      <c r="M20" s="113" t="str">
        <f t="shared" si="0"/>
        <v>搭乗証明書添付必須</v>
      </c>
      <c r="N20" s="113" t="str">
        <f>IF(J20&gt;=30000,"領収書添付必須","")</f>
        <v>領収書添付必須</v>
      </c>
      <c r="O20" s="137"/>
      <c r="P20" s="137"/>
    </row>
    <row r="21" spans="2:16" ht="24.95" customHeight="1">
      <c r="B21" s="19">
        <v>5</v>
      </c>
      <c r="C21" s="104"/>
      <c r="D21" s="106"/>
      <c r="E21" s="57"/>
      <c r="F21" s="58"/>
      <c r="G21" s="58"/>
      <c r="H21" s="58"/>
      <c r="I21" s="20"/>
      <c r="J21" s="40"/>
      <c r="M21" s="113" t="str">
        <f t="shared" si="0"/>
        <v/>
      </c>
      <c r="N21" s="113" t="str">
        <f>IF(J21&gt;=30000,"領収書添付必須","")</f>
        <v/>
      </c>
      <c r="O21" s="137"/>
      <c r="P21" s="137"/>
    </row>
    <row r="22" spans="2:16" ht="24.95" customHeight="1" thickBot="1">
      <c r="B22" s="21">
        <v>6</v>
      </c>
      <c r="C22" s="68"/>
      <c r="D22" s="107"/>
      <c r="E22" s="59"/>
      <c r="F22" s="59"/>
      <c r="G22" s="59"/>
      <c r="H22" s="59"/>
      <c r="I22" s="22"/>
      <c r="J22" s="40"/>
      <c r="M22" s="113" t="str">
        <f t="shared" si="0"/>
        <v/>
      </c>
      <c r="N22" s="113" t="str">
        <f>IF(J22&gt;=30000,"領収書添付必須","")</f>
        <v/>
      </c>
      <c r="O22" s="137"/>
      <c r="P22" s="137"/>
    </row>
    <row r="23" spans="2:16" ht="24.95" customHeight="1" thickBot="1">
      <c r="I23" s="23" t="s">
        <v>94</v>
      </c>
      <c r="J23" s="41">
        <f>SUM(J17:J22)</f>
        <v>89150</v>
      </c>
      <c r="O23" s="137">
        <f>ROUNDDOWN(J23*1/11,0)</f>
        <v>8104</v>
      </c>
      <c r="P23" s="137"/>
    </row>
    <row r="24" spans="2:16" ht="24.95" customHeight="1">
      <c r="J24" s="109"/>
      <c r="O24" s="137"/>
      <c r="P24" s="137"/>
    </row>
    <row r="25" spans="2:16" ht="24.95" customHeight="1">
      <c r="B25" s="8" t="s">
        <v>30</v>
      </c>
      <c r="O25" s="137"/>
      <c r="P25" s="137"/>
    </row>
    <row r="26" spans="2:16" ht="24.95" customHeight="1">
      <c r="B26" s="10"/>
      <c r="C26" s="63" t="s">
        <v>95</v>
      </c>
      <c r="D26" s="63" t="s">
        <v>96</v>
      </c>
      <c r="E26" s="61" t="s">
        <v>97</v>
      </c>
      <c r="F26" s="12"/>
      <c r="G26" s="11" t="s">
        <v>98</v>
      </c>
      <c r="H26" s="60" t="s">
        <v>78</v>
      </c>
      <c r="M26" s="4" t="s">
        <v>79</v>
      </c>
      <c r="O26" s="137"/>
      <c r="P26" s="137"/>
    </row>
    <row r="27" spans="2:16" ht="24.95" customHeight="1">
      <c r="B27" s="24">
        <v>1</v>
      </c>
      <c r="C27" s="64">
        <v>45106</v>
      </c>
      <c r="D27" s="64">
        <v>45107</v>
      </c>
      <c r="E27" s="65" t="s">
        <v>99</v>
      </c>
      <c r="F27" s="15"/>
      <c r="G27" s="14">
        <v>1</v>
      </c>
      <c r="H27" s="42">
        <v>10900</v>
      </c>
      <c r="M27" s="113" t="str">
        <f>IF(H27&gt;0,"領収書添付必須","")</f>
        <v>領収書添付必須</v>
      </c>
      <c r="N27" s="114"/>
      <c r="O27" s="137"/>
      <c r="P27" s="137"/>
    </row>
    <row r="28" spans="2:16" ht="24.95" customHeight="1">
      <c r="B28" s="25">
        <v>2</v>
      </c>
      <c r="C28" s="66">
        <v>45107</v>
      </c>
      <c r="D28" s="66">
        <v>45110</v>
      </c>
      <c r="E28" s="67" t="s">
        <v>100</v>
      </c>
      <c r="F28" s="18"/>
      <c r="G28" s="17">
        <v>1</v>
      </c>
      <c r="H28" s="43">
        <v>0</v>
      </c>
      <c r="M28" s="113" t="str">
        <f>IF(H28&gt;0,"領収書添付必須","")</f>
        <v/>
      </c>
      <c r="N28" s="114"/>
      <c r="O28" s="137"/>
      <c r="P28" s="137"/>
    </row>
    <row r="29" spans="2:16" ht="24.95" customHeight="1">
      <c r="B29" s="26">
        <v>3</v>
      </c>
      <c r="C29" s="68"/>
      <c r="D29" s="68"/>
      <c r="E29" s="69"/>
      <c r="F29" s="28"/>
      <c r="G29" s="27"/>
      <c r="H29" s="45"/>
      <c r="M29" s="113" t="str">
        <f>IF(H29&gt;0,"領収書添付必須","")</f>
        <v/>
      </c>
      <c r="N29" s="114"/>
      <c r="O29" s="137"/>
      <c r="P29" s="137"/>
    </row>
    <row r="30" spans="2:16" ht="24.95" customHeight="1" thickBot="1">
      <c r="C30" s="29"/>
      <c r="D30" s="30"/>
      <c r="E30" s="30"/>
      <c r="F30" s="30"/>
      <c r="G30" s="46" t="s">
        <v>94</v>
      </c>
      <c r="H30" s="47">
        <f>SUM(H27:H29)</f>
        <v>10900</v>
      </c>
      <c r="O30" s="137">
        <f>ROUNDDOWN(H30*1/11,0)</f>
        <v>990</v>
      </c>
      <c r="P30" s="137"/>
    </row>
    <row r="31" spans="2:16" ht="24.95" customHeight="1">
      <c r="C31" s="29"/>
      <c r="D31" s="30"/>
      <c r="E31" s="30"/>
      <c r="F31" s="30"/>
      <c r="H31" s="110"/>
      <c r="O31" s="137"/>
      <c r="P31" s="137"/>
    </row>
    <row r="32" spans="2:16" ht="24.95" customHeight="1">
      <c r="B32" s="8" t="s">
        <v>51</v>
      </c>
      <c r="O32" s="137"/>
      <c r="P32" s="137"/>
    </row>
    <row r="33" spans="1:16" ht="24.95" customHeight="1">
      <c r="B33" s="9"/>
      <c r="C33" s="61" t="s">
        <v>101</v>
      </c>
      <c r="D33" s="61" t="s">
        <v>102</v>
      </c>
      <c r="E33" s="61" t="s">
        <v>103</v>
      </c>
      <c r="F33" s="62"/>
      <c r="G33" s="61" t="s">
        <v>104</v>
      </c>
      <c r="H33" s="60" t="s">
        <v>78</v>
      </c>
      <c r="I33" s="52" t="s">
        <v>70</v>
      </c>
      <c r="M33" s="4" t="s">
        <v>79</v>
      </c>
      <c r="O33" s="137"/>
      <c r="P33" s="137"/>
    </row>
    <row r="34" spans="1:16" ht="24.95" customHeight="1">
      <c r="B34" s="31">
        <v>1</v>
      </c>
      <c r="C34" s="64">
        <v>45107</v>
      </c>
      <c r="D34" s="65" t="s">
        <v>105</v>
      </c>
      <c r="E34" s="65" t="s">
        <v>106</v>
      </c>
      <c r="F34" s="70"/>
      <c r="G34" s="73" t="s">
        <v>107</v>
      </c>
      <c r="H34" s="42">
        <v>2200</v>
      </c>
      <c r="I34" s="133">
        <v>0.08</v>
      </c>
      <c r="M34" s="113" t="str">
        <f>IF(H34&gt;0,"レシート／領収書添付必須","")</f>
        <v>レシート／領収書添付必須</v>
      </c>
      <c r="O34" s="137"/>
      <c r="P34" s="137"/>
    </row>
    <row r="35" spans="1:16" ht="24.95" customHeight="1">
      <c r="B35" s="32">
        <v>2</v>
      </c>
      <c r="C35" s="66">
        <v>45107</v>
      </c>
      <c r="D35" s="67" t="s">
        <v>108</v>
      </c>
      <c r="E35" s="67" t="s">
        <v>109</v>
      </c>
      <c r="F35" s="71"/>
      <c r="G35" s="105" t="s">
        <v>110</v>
      </c>
      <c r="H35" s="43">
        <v>1100</v>
      </c>
      <c r="I35" s="131">
        <v>0.1</v>
      </c>
      <c r="M35" s="113" t="str">
        <f>IF(H35&gt;0,"レシート／領収書添付必須","")</f>
        <v>レシート／領収書添付必須</v>
      </c>
      <c r="O35" s="137"/>
      <c r="P35" s="137"/>
    </row>
    <row r="36" spans="1:16" ht="24.95" customHeight="1" thickBot="1">
      <c r="B36" s="33">
        <v>3</v>
      </c>
      <c r="C36" s="68"/>
      <c r="D36" s="69"/>
      <c r="E36" s="69"/>
      <c r="F36" s="72"/>
      <c r="G36" s="134"/>
      <c r="H36" s="45">
        <v>2200</v>
      </c>
      <c r="I36" s="139">
        <v>0.1</v>
      </c>
      <c r="M36" s="113" t="str">
        <f>IF(H36&gt;0,"レシート／領収書添付必須","")</f>
        <v>レシート／領収書添付必須</v>
      </c>
      <c r="O36" s="137"/>
      <c r="P36" s="137"/>
    </row>
    <row r="37" spans="1:16" ht="24.95" customHeight="1" thickBot="1">
      <c r="G37" s="23" t="s">
        <v>94</v>
      </c>
      <c r="H37" s="44">
        <f>SUM(H34:H36)</f>
        <v>5500</v>
      </c>
      <c r="O37" s="137">
        <f>ROUNDDOWN(SUMIF(I34:I36,"10%",H34:H36)*1/11,0)</f>
        <v>300</v>
      </c>
      <c r="P37" s="137">
        <f>ROUNDDOWN(SUMIF(I34:I36,"8%",H34:H36)*2/27,0)</f>
        <v>162</v>
      </c>
    </row>
    <row r="38" spans="1:16" ht="24.95" customHeight="1">
      <c r="H38" s="110"/>
    </row>
    <row r="39" spans="1:16" ht="24.95" customHeight="1">
      <c r="A39" s="8" t="s">
        <v>111</v>
      </c>
      <c r="O39" s="137" t="s">
        <v>112</v>
      </c>
    </row>
    <row r="40" spans="1:16" ht="24.95" customHeight="1">
      <c r="C40" s="9" t="s">
        <v>113</v>
      </c>
      <c r="D40" s="99" t="s">
        <v>114</v>
      </c>
      <c r="E40" s="99"/>
      <c r="F40" s="99"/>
      <c r="G40" s="99"/>
      <c r="H40" s="100"/>
      <c r="O40" s="137" t="s">
        <v>82</v>
      </c>
    </row>
    <row r="41" spans="1:16" ht="24.95" customHeight="1">
      <c r="C41" s="101"/>
      <c r="D41" s="102"/>
      <c r="E41" s="102"/>
      <c r="F41" s="102"/>
      <c r="G41" s="102"/>
      <c r="H41" s="103"/>
      <c r="O41" s="137" t="s">
        <v>115</v>
      </c>
    </row>
    <row r="42" spans="1:16" ht="24.95" customHeight="1">
      <c r="C42" s="52" t="s">
        <v>116</v>
      </c>
      <c r="D42" s="50"/>
      <c r="E42" s="50"/>
      <c r="F42" s="50"/>
      <c r="G42" s="50"/>
      <c r="H42" s="51"/>
      <c r="O42" s="137" t="s">
        <v>117</v>
      </c>
    </row>
    <row r="43" spans="1:16" ht="24.95" customHeight="1">
      <c r="C43" s="52" t="s">
        <v>118</v>
      </c>
      <c r="D43" s="50"/>
      <c r="E43" s="129"/>
      <c r="F43" s="50"/>
      <c r="G43" s="50"/>
      <c r="H43" s="51"/>
      <c r="O43" s="137" t="s">
        <v>119</v>
      </c>
    </row>
    <row r="44" spans="1:16" ht="24.95" customHeight="1">
      <c r="O44" s="137" t="s">
        <v>120</v>
      </c>
    </row>
    <row r="45" spans="1:16" ht="24.95" customHeight="1">
      <c r="A45" s="8" t="s">
        <v>121</v>
      </c>
      <c r="O45" s="137" t="s">
        <v>122</v>
      </c>
    </row>
    <row r="46" spans="1:16" ht="24.95" customHeight="1">
      <c r="A46" s="8"/>
      <c r="B46" s="4" t="s">
        <v>123</v>
      </c>
      <c r="G46" s="112" t="str">
        <f>IF(M46=TRUE,"","チェックの確認をお願いいたします")</f>
        <v/>
      </c>
      <c r="M46" s="130" t="b">
        <v>1</v>
      </c>
      <c r="O46" s="137" t="s">
        <v>124</v>
      </c>
    </row>
    <row r="47" spans="1:16" ht="24.95" customHeight="1">
      <c r="B47" s="4" t="s">
        <v>125</v>
      </c>
      <c r="G47" s="112" t="str">
        <f t="shared" ref="G47:G48" si="1">IF(M47=TRUE,"","チェックの確認をお願いいたします")</f>
        <v>チェックの確認をお願いいたします</v>
      </c>
      <c r="M47" s="130" t="b">
        <v>0</v>
      </c>
    </row>
    <row r="48" spans="1:16" ht="24.95" customHeight="1">
      <c r="B48" s="4" t="s">
        <v>126</v>
      </c>
      <c r="G48" s="112" t="str">
        <f t="shared" si="1"/>
        <v>チェックの確認をお願いいたします</v>
      </c>
      <c r="M48" s="130" t="b">
        <v>0</v>
      </c>
    </row>
    <row r="50" spans="3:8" ht="24.95" customHeight="1">
      <c r="C50" s="34" t="s">
        <v>127</v>
      </c>
      <c r="D50" s="34"/>
      <c r="E50" s="34"/>
      <c r="F50" s="34"/>
      <c r="G50" s="34"/>
      <c r="H50" s="34"/>
    </row>
    <row r="51" spans="3:8" ht="24.95" customHeight="1">
      <c r="C51" s="34" t="s">
        <v>128</v>
      </c>
      <c r="D51" s="34"/>
      <c r="E51" s="34"/>
      <c r="F51" s="34"/>
      <c r="G51" s="34"/>
      <c r="H51" s="34"/>
    </row>
    <row r="52" spans="3:8" ht="24.95" customHeight="1">
      <c r="C52" s="34" t="s">
        <v>129</v>
      </c>
      <c r="D52" s="34"/>
      <c r="E52" s="34"/>
      <c r="F52" s="34"/>
      <c r="G52" s="34"/>
      <c r="H52" s="34"/>
    </row>
  </sheetData>
  <sheetProtection algorithmName="SHA-512" hashValue="wOZECzulNyQEat69b1zbBcO2DO2wxu66v8wkaoe8PEyZUCKYj4txuwOIqbEkukjV7q7GZ5VGFz8Rv7/cwslFoA==" saltValue="Z7Uic8GjG1I8tLfwRilwuw==" spinCount="100000" sheet="1" formatCells="0" insertRows="0"/>
  <protectedRanges>
    <protectedRange sqref="B5:N43" name="範囲1"/>
  </protectedRanges>
  <phoneticPr fontId="1"/>
  <dataValidations count="3">
    <dataValidation type="list" allowBlank="1" showInputMessage="1" showErrorMessage="1" sqref="I34:I36" xr:uid="{59B24A6D-6267-4C35-B570-6FE391DB0FDF}">
      <formula1>"10%,8%"</formula1>
    </dataValidation>
    <dataValidation type="list" allowBlank="1" showInputMessage="1" showErrorMessage="1" sqref="I17:I22" xr:uid="{87693ACD-4406-472B-B163-FA293D76179D}">
      <formula1>"片道,往復"</formula1>
    </dataValidation>
    <dataValidation type="list" allowBlank="1" showInputMessage="1" showErrorMessage="1" sqref="E17:E22" xr:uid="{B67D9BD0-5C8C-43C3-8DD3-24A569681E00}">
      <formula1>$O$39:$O$46</formula1>
    </dataValidation>
  </dataValidations>
  <printOptions horizontalCentered="1"/>
  <pageMargins left="0.25" right="0.25" top="0.75" bottom="0.75" header="0.3" footer="0.3"/>
  <pageSetup paperSize="9" scale="64" fitToHeight="0" orientation="portrait" blackAndWhite="1" r:id="rId1"/>
  <rowBreaks count="1" manualBreakCount="1">
    <brk id="4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6160" r:id="rId4" name="Check Box 16">
              <controlPr defaultSize="0" autoFill="0" autoLine="0" autoPict="0">
                <anchor moveWithCells="1">
                  <from>
                    <xdr:col>4</xdr:col>
                    <xdr:colOff>38100</xdr:colOff>
                    <xdr:row>45</xdr:row>
                    <xdr:rowOff>28575</xdr:rowOff>
                  </from>
                  <to>
                    <xdr:col>4</xdr:col>
                    <xdr:colOff>600075</xdr:colOff>
                    <xdr:row>45</xdr:row>
                    <xdr:rowOff>266700</xdr:rowOff>
                  </to>
                </anchor>
              </controlPr>
            </control>
          </mc:Choice>
        </mc:AlternateContent>
        <mc:AlternateContent xmlns:mc="http://schemas.openxmlformats.org/markup-compatibility/2006">
          <mc:Choice Requires="x14">
            <control shapeId="6161" r:id="rId5" name="Check Box 17">
              <controlPr defaultSize="0" autoFill="0" autoLine="0" autoPict="0">
                <anchor moveWithCells="1">
                  <from>
                    <xdr:col>4</xdr:col>
                    <xdr:colOff>38100</xdr:colOff>
                    <xdr:row>46</xdr:row>
                    <xdr:rowOff>19050</xdr:rowOff>
                  </from>
                  <to>
                    <xdr:col>4</xdr:col>
                    <xdr:colOff>600075</xdr:colOff>
                    <xdr:row>46</xdr:row>
                    <xdr:rowOff>266700</xdr:rowOff>
                  </to>
                </anchor>
              </controlPr>
            </control>
          </mc:Choice>
        </mc:AlternateContent>
        <mc:AlternateContent xmlns:mc="http://schemas.openxmlformats.org/markup-compatibility/2006">
          <mc:Choice Requires="x14">
            <control shapeId="6170" r:id="rId6" name="Check Box 26">
              <controlPr defaultSize="0" autoFill="0" autoLine="0" autoPict="0">
                <anchor moveWithCells="1">
                  <from>
                    <xdr:col>5</xdr:col>
                    <xdr:colOff>285750</xdr:colOff>
                    <xdr:row>47</xdr:row>
                    <xdr:rowOff>47625</xdr:rowOff>
                  </from>
                  <to>
                    <xdr:col>5</xdr:col>
                    <xdr:colOff>838200</xdr:colOff>
                    <xdr:row>47</xdr:row>
                    <xdr:rowOff>304800</xdr:rowOff>
                  </to>
                </anchor>
              </controlPr>
            </control>
          </mc:Choice>
        </mc:AlternateContent>
      </controls>
    </mc:Choice>
  </mc:AlternateContent>
  <tableParts count="3">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AB4C6-3352-4EB9-AC69-798526D2FB58}">
  <sheetPr codeName="Sheet3">
    <tabColor theme="7" tint="0.59999389629810485"/>
  </sheetPr>
  <dimension ref="A1:I12"/>
  <sheetViews>
    <sheetView showGridLines="0" zoomScaleNormal="100" workbookViewId="0">
      <selection activeCell="E25" sqref="E25"/>
    </sheetView>
  </sheetViews>
  <sheetFormatPr defaultRowHeight="15"/>
  <cols>
    <col min="1" max="1" width="16" customWidth="1"/>
    <col min="2" max="8" width="6" customWidth="1"/>
  </cols>
  <sheetData>
    <row r="1" spans="1:9" s="8" customFormat="1" ht="16.5">
      <c r="A1" s="8" t="s">
        <v>130</v>
      </c>
    </row>
    <row r="2" spans="1:9" ht="16.5">
      <c r="A2" s="8" t="s">
        <v>131</v>
      </c>
      <c r="B2" s="8"/>
      <c r="C2" s="8"/>
      <c r="D2" s="8"/>
      <c r="E2" s="8"/>
      <c r="F2" s="8"/>
      <c r="G2" s="8"/>
      <c r="H2" s="4"/>
    </row>
    <row r="3" spans="1:9" ht="16.5">
      <c r="A3" s="8" t="s">
        <v>132</v>
      </c>
      <c r="B3" s="8"/>
      <c r="C3" s="8"/>
      <c r="D3" s="8"/>
      <c r="E3" s="8"/>
      <c r="F3" s="8"/>
      <c r="G3" s="8"/>
      <c r="H3" s="4"/>
    </row>
    <row r="4" spans="1:9" ht="16.5">
      <c r="A4" s="8" t="s">
        <v>133</v>
      </c>
      <c r="B4" s="8"/>
      <c r="C4" s="8"/>
      <c r="D4" s="8"/>
      <c r="E4" s="8"/>
      <c r="F4" s="8"/>
      <c r="G4" s="8"/>
      <c r="H4" s="4"/>
    </row>
    <row r="5" spans="1:9" ht="15.75">
      <c r="A5" s="4"/>
      <c r="B5" s="4"/>
      <c r="C5" s="4"/>
      <c r="D5" s="4"/>
      <c r="E5" s="4"/>
      <c r="F5" s="4"/>
      <c r="G5" s="4"/>
      <c r="H5" s="4"/>
    </row>
    <row r="6" spans="1:9" ht="30" customHeight="1">
      <c r="A6" s="2" t="s">
        <v>134</v>
      </c>
      <c r="B6" s="2"/>
      <c r="C6" s="2"/>
      <c r="D6" s="2"/>
      <c r="E6" s="2"/>
      <c r="F6" s="2"/>
      <c r="G6" s="2"/>
      <c r="H6" s="4"/>
    </row>
    <row r="7" spans="1:9" ht="30" customHeight="1">
      <c r="A7" s="75" t="s">
        <v>135</v>
      </c>
      <c r="B7" s="163"/>
      <c r="C7" s="164"/>
      <c r="D7" s="164"/>
      <c r="E7" s="164"/>
      <c r="F7" s="164"/>
      <c r="G7" s="164"/>
      <c r="H7" s="164"/>
    </row>
    <row r="8" spans="1:9" ht="30" customHeight="1">
      <c r="A8" s="76" t="s">
        <v>136</v>
      </c>
      <c r="B8" s="160"/>
      <c r="C8" s="162"/>
      <c r="D8" s="162"/>
      <c r="E8" s="162"/>
      <c r="F8" s="162"/>
      <c r="G8" s="162"/>
      <c r="H8" s="162"/>
    </row>
    <row r="9" spans="1:9" ht="30" customHeight="1">
      <c r="A9" s="76" t="s">
        <v>137</v>
      </c>
      <c r="B9" s="160"/>
      <c r="C9" s="162"/>
      <c r="D9" s="162"/>
      <c r="E9" s="162"/>
      <c r="F9" s="162"/>
      <c r="G9" s="162"/>
      <c r="H9" s="162"/>
      <c r="I9" s="4" t="s">
        <v>138</v>
      </c>
    </row>
    <row r="10" spans="1:9" ht="30" customHeight="1">
      <c r="A10" s="76" t="s">
        <v>139</v>
      </c>
      <c r="B10" s="160"/>
      <c r="C10" s="161"/>
      <c r="D10" s="161"/>
      <c r="E10" s="161"/>
      <c r="F10" s="161"/>
      <c r="G10" s="161"/>
      <c r="H10" s="161"/>
      <c r="I10" s="4" t="s">
        <v>140</v>
      </c>
    </row>
    <row r="11" spans="1:9" ht="30" customHeight="1">
      <c r="A11" s="77" t="s">
        <v>141</v>
      </c>
      <c r="B11" s="78"/>
      <c r="C11" s="78"/>
      <c r="D11" s="78"/>
      <c r="E11" s="78"/>
      <c r="F11" s="78"/>
      <c r="G11" s="78"/>
      <c r="H11" s="78"/>
      <c r="I11" s="4" t="s">
        <v>142</v>
      </c>
    </row>
    <row r="12" spans="1:9" ht="18.75">
      <c r="A12" s="1"/>
    </row>
  </sheetData>
  <mergeCells count="4">
    <mergeCell ref="B10:H10"/>
    <mergeCell ref="B9:H9"/>
    <mergeCell ref="B8:H8"/>
    <mergeCell ref="B7:H7"/>
  </mergeCells>
  <phoneticPr fontId="1"/>
  <dataValidations count="2">
    <dataValidation type="list" allowBlank="1" showInputMessage="1" showErrorMessage="1" sqref="B10" xr:uid="{56E275D8-A3A7-4D38-87EE-7000F04BCC7F}">
      <formula1>"普通,当座"</formula1>
    </dataValidation>
    <dataValidation imeMode="disabled" allowBlank="1" showInputMessage="1" showErrorMessage="1" sqref="H11" xr:uid="{FE49541B-A38A-4559-812E-2EA595BFEC1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8AA8-7154-4B72-AB84-395490DEA6A0}">
  <sheetPr codeName="Sheet4"/>
  <dimension ref="A2:C33"/>
  <sheetViews>
    <sheetView topLeftCell="A18" zoomScale="120" zoomScaleNormal="120" workbookViewId="0">
      <selection activeCell="B24" sqref="B24"/>
    </sheetView>
  </sheetViews>
  <sheetFormatPr defaultRowHeight="15.75"/>
  <cols>
    <col min="1" max="1" width="3.19921875" style="80" customWidth="1"/>
    <col min="2" max="2" width="52" style="80" customWidth="1"/>
    <col min="3" max="3" width="78" style="80" customWidth="1"/>
    <col min="4" max="256" width="8.796875" style="80"/>
    <col min="257" max="257" width="2.796875" style="80" bestFit="1" customWidth="1"/>
    <col min="258" max="258" width="52" style="80" customWidth="1"/>
    <col min="259" max="259" width="77.8984375" style="80" customWidth="1"/>
    <col min="260" max="512" width="8.796875" style="80"/>
    <col min="513" max="513" width="2.796875" style="80" bestFit="1" customWidth="1"/>
    <col min="514" max="514" width="52" style="80" customWidth="1"/>
    <col min="515" max="515" width="77.8984375" style="80" customWidth="1"/>
    <col min="516" max="768" width="8.796875" style="80"/>
    <col min="769" max="769" width="2.796875" style="80" bestFit="1" customWidth="1"/>
    <col min="770" max="770" width="52" style="80" customWidth="1"/>
    <col min="771" max="771" width="77.8984375" style="80" customWidth="1"/>
    <col min="772" max="1024" width="8.796875" style="80"/>
    <col min="1025" max="1025" width="2.796875" style="80" bestFit="1" customWidth="1"/>
    <col min="1026" max="1026" width="52" style="80" customWidth="1"/>
    <col min="1027" max="1027" width="77.8984375" style="80" customWidth="1"/>
    <col min="1028" max="1280" width="8.796875" style="80"/>
    <col min="1281" max="1281" width="2.796875" style="80" bestFit="1" customWidth="1"/>
    <col min="1282" max="1282" width="52" style="80" customWidth="1"/>
    <col min="1283" max="1283" width="77.8984375" style="80" customWidth="1"/>
    <col min="1284" max="1536" width="8.796875" style="80"/>
    <col min="1537" max="1537" width="2.796875" style="80" bestFit="1" customWidth="1"/>
    <col min="1538" max="1538" width="52" style="80" customWidth="1"/>
    <col min="1539" max="1539" width="77.8984375" style="80" customWidth="1"/>
    <col min="1540" max="1792" width="8.796875" style="80"/>
    <col min="1793" max="1793" width="2.796875" style="80" bestFit="1" customWidth="1"/>
    <col min="1794" max="1794" width="52" style="80" customWidth="1"/>
    <col min="1795" max="1795" width="77.8984375" style="80" customWidth="1"/>
    <col min="1796" max="2048" width="8.796875" style="80"/>
    <col min="2049" max="2049" width="2.796875" style="80" bestFit="1" customWidth="1"/>
    <col min="2050" max="2050" width="52" style="80" customWidth="1"/>
    <col min="2051" max="2051" width="77.8984375" style="80" customWidth="1"/>
    <col min="2052" max="2304" width="8.796875" style="80"/>
    <col min="2305" max="2305" width="2.796875" style="80" bestFit="1" customWidth="1"/>
    <col min="2306" max="2306" width="52" style="80" customWidth="1"/>
    <col min="2307" max="2307" width="77.8984375" style="80" customWidth="1"/>
    <col min="2308" max="2560" width="8.796875" style="80"/>
    <col min="2561" max="2561" width="2.796875" style="80" bestFit="1" customWidth="1"/>
    <col min="2562" max="2562" width="52" style="80" customWidth="1"/>
    <col min="2563" max="2563" width="77.8984375" style="80" customWidth="1"/>
    <col min="2564" max="2816" width="8.796875" style="80"/>
    <col min="2817" max="2817" width="2.796875" style="80" bestFit="1" customWidth="1"/>
    <col min="2818" max="2818" width="52" style="80" customWidth="1"/>
    <col min="2819" max="2819" width="77.8984375" style="80" customWidth="1"/>
    <col min="2820" max="3072" width="8.796875" style="80"/>
    <col min="3073" max="3073" width="2.796875" style="80" bestFit="1" customWidth="1"/>
    <col min="3074" max="3074" width="52" style="80" customWidth="1"/>
    <col min="3075" max="3075" width="77.8984375" style="80" customWidth="1"/>
    <col min="3076" max="3328" width="8.796875" style="80"/>
    <col min="3329" max="3329" width="2.796875" style="80" bestFit="1" customWidth="1"/>
    <col min="3330" max="3330" width="52" style="80" customWidth="1"/>
    <col min="3331" max="3331" width="77.8984375" style="80" customWidth="1"/>
    <col min="3332" max="3584" width="8.796875" style="80"/>
    <col min="3585" max="3585" width="2.796875" style="80" bestFit="1" customWidth="1"/>
    <col min="3586" max="3586" width="52" style="80" customWidth="1"/>
    <col min="3587" max="3587" width="77.8984375" style="80" customWidth="1"/>
    <col min="3588" max="3840" width="8.796875" style="80"/>
    <col min="3841" max="3841" width="2.796875" style="80" bestFit="1" customWidth="1"/>
    <col min="3842" max="3842" width="52" style="80" customWidth="1"/>
    <col min="3843" max="3843" width="77.8984375" style="80" customWidth="1"/>
    <col min="3844" max="4096" width="8.796875" style="80"/>
    <col min="4097" max="4097" width="2.796875" style="80" bestFit="1" customWidth="1"/>
    <col min="4098" max="4098" width="52" style="80" customWidth="1"/>
    <col min="4099" max="4099" width="77.8984375" style="80" customWidth="1"/>
    <col min="4100" max="4352" width="8.796875" style="80"/>
    <col min="4353" max="4353" width="2.796875" style="80" bestFit="1" customWidth="1"/>
    <col min="4354" max="4354" width="52" style="80" customWidth="1"/>
    <col min="4355" max="4355" width="77.8984375" style="80" customWidth="1"/>
    <col min="4356" max="4608" width="8.796875" style="80"/>
    <col min="4609" max="4609" width="2.796875" style="80" bestFit="1" customWidth="1"/>
    <col min="4610" max="4610" width="52" style="80" customWidth="1"/>
    <col min="4611" max="4611" width="77.8984375" style="80" customWidth="1"/>
    <col min="4612" max="4864" width="8.796875" style="80"/>
    <col min="4865" max="4865" width="2.796875" style="80" bestFit="1" customWidth="1"/>
    <col min="4866" max="4866" width="52" style="80" customWidth="1"/>
    <col min="4867" max="4867" width="77.8984375" style="80" customWidth="1"/>
    <col min="4868" max="5120" width="8.796875" style="80"/>
    <col min="5121" max="5121" width="2.796875" style="80" bestFit="1" customWidth="1"/>
    <col min="5122" max="5122" width="52" style="80" customWidth="1"/>
    <col min="5123" max="5123" width="77.8984375" style="80" customWidth="1"/>
    <col min="5124" max="5376" width="8.796875" style="80"/>
    <col min="5377" max="5377" width="2.796875" style="80" bestFit="1" customWidth="1"/>
    <col min="5378" max="5378" width="52" style="80" customWidth="1"/>
    <col min="5379" max="5379" width="77.8984375" style="80" customWidth="1"/>
    <col min="5380" max="5632" width="8.796875" style="80"/>
    <col min="5633" max="5633" width="2.796875" style="80" bestFit="1" customWidth="1"/>
    <col min="5634" max="5634" width="52" style="80" customWidth="1"/>
    <col min="5635" max="5635" width="77.8984375" style="80" customWidth="1"/>
    <col min="5636" max="5888" width="8.796875" style="80"/>
    <col min="5889" max="5889" width="2.796875" style="80" bestFit="1" customWidth="1"/>
    <col min="5890" max="5890" width="52" style="80" customWidth="1"/>
    <col min="5891" max="5891" width="77.8984375" style="80" customWidth="1"/>
    <col min="5892" max="6144" width="8.796875" style="80"/>
    <col min="6145" max="6145" width="2.796875" style="80" bestFit="1" customWidth="1"/>
    <col min="6146" max="6146" width="52" style="80" customWidth="1"/>
    <col min="6147" max="6147" width="77.8984375" style="80" customWidth="1"/>
    <col min="6148" max="6400" width="8.796875" style="80"/>
    <col min="6401" max="6401" width="2.796875" style="80" bestFit="1" customWidth="1"/>
    <col min="6402" max="6402" width="52" style="80" customWidth="1"/>
    <col min="6403" max="6403" width="77.8984375" style="80" customWidth="1"/>
    <col min="6404" max="6656" width="8.796875" style="80"/>
    <col min="6657" max="6657" width="2.796875" style="80" bestFit="1" customWidth="1"/>
    <col min="6658" max="6658" width="52" style="80" customWidth="1"/>
    <col min="6659" max="6659" width="77.8984375" style="80" customWidth="1"/>
    <col min="6660" max="6912" width="8.796875" style="80"/>
    <col min="6913" max="6913" width="2.796875" style="80" bestFit="1" customWidth="1"/>
    <col min="6914" max="6914" width="52" style="80" customWidth="1"/>
    <col min="6915" max="6915" width="77.8984375" style="80" customWidth="1"/>
    <col min="6916" max="7168" width="8.796875" style="80"/>
    <col min="7169" max="7169" width="2.796875" style="80" bestFit="1" customWidth="1"/>
    <col min="7170" max="7170" width="52" style="80" customWidth="1"/>
    <col min="7171" max="7171" width="77.8984375" style="80" customWidth="1"/>
    <col min="7172" max="7424" width="8.796875" style="80"/>
    <col min="7425" max="7425" width="2.796875" style="80" bestFit="1" customWidth="1"/>
    <col min="7426" max="7426" width="52" style="80" customWidth="1"/>
    <col min="7427" max="7427" width="77.8984375" style="80" customWidth="1"/>
    <col min="7428" max="7680" width="8.796875" style="80"/>
    <col min="7681" max="7681" width="2.796875" style="80" bestFit="1" customWidth="1"/>
    <col min="7682" max="7682" width="52" style="80" customWidth="1"/>
    <col min="7683" max="7683" width="77.8984375" style="80" customWidth="1"/>
    <col min="7684" max="7936" width="8.796875" style="80"/>
    <col min="7937" max="7937" width="2.796875" style="80" bestFit="1" customWidth="1"/>
    <col min="7938" max="7938" width="52" style="80" customWidth="1"/>
    <col min="7939" max="7939" width="77.8984375" style="80" customWidth="1"/>
    <col min="7940" max="8192" width="8.796875" style="80"/>
    <col min="8193" max="8193" width="2.796875" style="80" bestFit="1" customWidth="1"/>
    <col min="8194" max="8194" width="52" style="80" customWidth="1"/>
    <col min="8195" max="8195" width="77.8984375" style="80" customWidth="1"/>
    <col min="8196" max="8448" width="8.796875" style="80"/>
    <col min="8449" max="8449" width="2.796875" style="80" bestFit="1" customWidth="1"/>
    <col min="8450" max="8450" width="52" style="80" customWidth="1"/>
    <col min="8451" max="8451" width="77.8984375" style="80" customWidth="1"/>
    <col min="8452" max="8704" width="8.796875" style="80"/>
    <col min="8705" max="8705" width="2.796875" style="80" bestFit="1" customWidth="1"/>
    <col min="8706" max="8706" width="52" style="80" customWidth="1"/>
    <col min="8707" max="8707" width="77.8984375" style="80" customWidth="1"/>
    <col min="8708" max="8960" width="8.796875" style="80"/>
    <col min="8961" max="8961" width="2.796875" style="80" bestFit="1" customWidth="1"/>
    <col min="8962" max="8962" width="52" style="80" customWidth="1"/>
    <col min="8963" max="8963" width="77.8984375" style="80" customWidth="1"/>
    <col min="8964" max="9216" width="8.796875" style="80"/>
    <col min="9217" max="9217" width="2.796875" style="80" bestFit="1" customWidth="1"/>
    <col min="9218" max="9218" width="52" style="80" customWidth="1"/>
    <col min="9219" max="9219" width="77.8984375" style="80" customWidth="1"/>
    <col min="9220" max="9472" width="8.796875" style="80"/>
    <col min="9473" max="9473" width="2.796875" style="80" bestFit="1" customWidth="1"/>
    <col min="9474" max="9474" width="52" style="80" customWidth="1"/>
    <col min="9475" max="9475" width="77.8984375" style="80" customWidth="1"/>
    <col min="9476" max="9728" width="8.796875" style="80"/>
    <col min="9729" max="9729" width="2.796875" style="80" bestFit="1" customWidth="1"/>
    <col min="9730" max="9730" width="52" style="80" customWidth="1"/>
    <col min="9731" max="9731" width="77.8984375" style="80" customWidth="1"/>
    <col min="9732" max="9984" width="8.796875" style="80"/>
    <col min="9985" max="9985" width="2.796875" style="80" bestFit="1" customWidth="1"/>
    <col min="9986" max="9986" width="52" style="80" customWidth="1"/>
    <col min="9987" max="9987" width="77.8984375" style="80" customWidth="1"/>
    <col min="9988" max="10240" width="8.796875" style="80"/>
    <col min="10241" max="10241" width="2.796875" style="80" bestFit="1" customWidth="1"/>
    <col min="10242" max="10242" width="52" style="80" customWidth="1"/>
    <col min="10243" max="10243" width="77.8984375" style="80" customWidth="1"/>
    <col min="10244" max="10496" width="8.796875" style="80"/>
    <col min="10497" max="10497" width="2.796875" style="80" bestFit="1" customWidth="1"/>
    <col min="10498" max="10498" width="52" style="80" customWidth="1"/>
    <col min="10499" max="10499" width="77.8984375" style="80" customWidth="1"/>
    <col min="10500" max="10752" width="8.796875" style="80"/>
    <col min="10753" max="10753" width="2.796875" style="80" bestFit="1" customWidth="1"/>
    <col min="10754" max="10754" width="52" style="80" customWidth="1"/>
    <col min="10755" max="10755" width="77.8984375" style="80" customWidth="1"/>
    <col min="10756" max="11008" width="8.796875" style="80"/>
    <col min="11009" max="11009" width="2.796875" style="80" bestFit="1" customWidth="1"/>
    <col min="11010" max="11010" width="52" style="80" customWidth="1"/>
    <col min="11011" max="11011" width="77.8984375" style="80" customWidth="1"/>
    <col min="11012" max="11264" width="8.796875" style="80"/>
    <col min="11265" max="11265" width="2.796875" style="80" bestFit="1" customWidth="1"/>
    <col min="11266" max="11266" width="52" style="80" customWidth="1"/>
    <col min="11267" max="11267" width="77.8984375" style="80" customWidth="1"/>
    <col min="11268" max="11520" width="8.796875" style="80"/>
    <col min="11521" max="11521" width="2.796875" style="80" bestFit="1" customWidth="1"/>
    <col min="11522" max="11522" width="52" style="80" customWidth="1"/>
    <col min="11523" max="11523" width="77.8984375" style="80" customWidth="1"/>
    <col min="11524" max="11776" width="8.796875" style="80"/>
    <col min="11777" max="11777" width="2.796875" style="80" bestFit="1" customWidth="1"/>
    <col min="11778" max="11778" width="52" style="80" customWidth="1"/>
    <col min="11779" max="11779" width="77.8984375" style="80" customWidth="1"/>
    <col min="11780" max="12032" width="8.796875" style="80"/>
    <col min="12033" max="12033" width="2.796875" style="80" bestFit="1" customWidth="1"/>
    <col min="12034" max="12034" width="52" style="80" customWidth="1"/>
    <col min="12035" max="12035" width="77.8984375" style="80" customWidth="1"/>
    <col min="12036" max="12288" width="8.796875" style="80"/>
    <col min="12289" max="12289" width="2.796875" style="80" bestFit="1" customWidth="1"/>
    <col min="12290" max="12290" width="52" style="80" customWidth="1"/>
    <col min="12291" max="12291" width="77.8984375" style="80" customWidth="1"/>
    <col min="12292" max="12544" width="8.796875" style="80"/>
    <col min="12545" max="12545" width="2.796875" style="80" bestFit="1" customWidth="1"/>
    <col min="12546" max="12546" width="52" style="80" customWidth="1"/>
    <col min="12547" max="12547" width="77.8984375" style="80" customWidth="1"/>
    <col min="12548" max="12800" width="8.796875" style="80"/>
    <col min="12801" max="12801" width="2.796875" style="80" bestFit="1" customWidth="1"/>
    <col min="12802" max="12802" width="52" style="80" customWidth="1"/>
    <col min="12803" max="12803" width="77.8984375" style="80" customWidth="1"/>
    <col min="12804" max="13056" width="8.796875" style="80"/>
    <col min="13057" max="13057" width="2.796875" style="80" bestFit="1" customWidth="1"/>
    <col min="13058" max="13058" width="52" style="80" customWidth="1"/>
    <col min="13059" max="13059" width="77.8984375" style="80" customWidth="1"/>
    <col min="13060" max="13312" width="8.796875" style="80"/>
    <col min="13313" max="13313" width="2.796875" style="80" bestFit="1" customWidth="1"/>
    <col min="13314" max="13314" width="52" style="80" customWidth="1"/>
    <col min="13315" max="13315" width="77.8984375" style="80" customWidth="1"/>
    <col min="13316" max="13568" width="8.796875" style="80"/>
    <col min="13569" max="13569" width="2.796875" style="80" bestFit="1" customWidth="1"/>
    <col min="13570" max="13570" width="52" style="80" customWidth="1"/>
    <col min="13571" max="13571" width="77.8984375" style="80" customWidth="1"/>
    <col min="13572" max="13824" width="8.796875" style="80"/>
    <col min="13825" max="13825" width="2.796875" style="80" bestFit="1" customWidth="1"/>
    <col min="13826" max="13826" width="52" style="80" customWidth="1"/>
    <col min="13827" max="13827" width="77.8984375" style="80" customWidth="1"/>
    <col min="13828" max="14080" width="8.796875" style="80"/>
    <col min="14081" max="14081" width="2.796875" style="80" bestFit="1" customWidth="1"/>
    <col min="14082" max="14082" width="52" style="80" customWidth="1"/>
    <col min="14083" max="14083" width="77.8984375" style="80" customWidth="1"/>
    <col min="14084" max="14336" width="8.796875" style="80"/>
    <col min="14337" max="14337" width="2.796875" style="80" bestFit="1" customWidth="1"/>
    <col min="14338" max="14338" width="52" style="80" customWidth="1"/>
    <col min="14339" max="14339" width="77.8984375" style="80" customWidth="1"/>
    <col min="14340" max="14592" width="8.796875" style="80"/>
    <col min="14593" max="14593" width="2.796875" style="80" bestFit="1" customWidth="1"/>
    <col min="14594" max="14594" width="52" style="80" customWidth="1"/>
    <col min="14595" max="14595" width="77.8984375" style="80" customWidth="1"/>
    <col min="14596" max="14848" width="8.796875" style="80"/>
    <col min="14849" max="14849" width="2.796875" style="80" bestFit="1" customWidth="1"/>
    <col min="14850" max="14850" width="52" style="80" customWidth="1"/>
    <col min="14851" max="14851" width="77.8984375" style="80" customWidth="1"/>
    <col min="14852" max="15104" width="8.796875" style="80"/>
    <col min="15105" max="15105" width="2.796875" style="80" bestFit="1" customWidth="1"/>
    <col min="15106" max="15106" width="52" style="80" customWidth="1"/>
    <col min="15107" max="15107" width="77.8984375" style="80" customWidth="1"/>
    <col min="15108" max="15360" width="8.796875" style="80"/>
    <col min="15361" max="15361" width="2.796875" style="80" bestFit="1" customWidth="1"/>
    <col min="15362" max="15362" width="52" style="80" customWidth="1"/>
    <col min="15363" max="15363" width="77.8984375" style="80" customWidth="1"/>
    <col min="15364" max="15616" width="8.796875" style="80"/>
    <col min="15617" max="15617" width="2.796875" style="80" bestFit="1" customWidth="1"/>
    <col min="15618" max="15618" width="52" style="80" customWidth="1"/>
    <col min="15619" max="15619" width="77.8984375" style="80" customWidth="1"/>
    <col min="15620" max="15872" width="8.796875" style="80"/>
    <col min="15873" max="15873" width="2.796875" style="80" bestFit="1" customWidth="1"/>
    <col min="15874" max="15874" width="52" style="80" customWidth="1"/>
    <col min="15875" max="15875" width="77.8984375" style="80" customWidth="1"/>
    <col min="15876" max="16128" width="8.796875" style="80"/>
    <col min="16129" max="16129" width="2.796875" style="80" bestFit="1" customWidth="1"/>
    <col min="16130" max="16130" width="52" style="80" customWidth="1"/>
    <col min="16131" max="16131" width="77.8984375" style="80" customWidth="1"/>
    <col min="16132" max="16384" width="8.796875" style="80"/>
  </cols>
  <sheetData>
    <row r="2" spans="1:3" ht="15.75" customHeight="1">
      <c r="A2" s="122" t="s">
        <v>143</v>
      </c>
    </row>
    <row r="3" spans="1:3" ht="16.5" thickBot="1">
      <c r="A3" s="79"/>
    </row>
    <row r="4" spans="1:3">
      <c r="A4" s="81"/>
      <c r="B4" s="82" t="s">
        <v>144</v>
      </c>
      <c r="C4" s="83" t="s">
        <v>145</v>
      </c>
    </row>
    <row r="5" spans="1:3" ht="30">
      <c r="A5" s="84">
        <v>1</v>
      </c>
      <c r="B5" s="85" t="s">
        <v>146</v>
      </c>
      <c r="C5" s="86" t="s">
        <v>147</v>
      </c>
    </row>
    <row r="6" spans="1:3" ht="30">
      <c r="A6" s="84">
        <v>2</v>
      </c>
      <c r="B6" s="85" t="s">
        <v>148</v>
      </c>
      <c r="C6" s="86" t="s">
        <v>149</v>
      </c>
    </row>
    <row r="7" spans="1:3" ht="60">
      <c r="A7" s="87">
        <v>3</v>
      </c>
      <c r="B7" s="88" t="s">
        <v>150</v>
      </c>
      <c r="C7" s="89" t="s">
        <v>151</v>
      </c>
    </row>
    <row r="8" spans="1:3" ht="30">
      <c r="A8" s="84">
        <v>4</v>
      </c>
      <c r="B8" s="85" t="s">
        <v>152</v>
      </c>
      <c r="C8" s="86" t="s">
        <v>153</v>
      </c>
    </row>
    <row r="9" spans="1:3">
      <c r="A9" s="84">
        <v>5</v>
      </c>
      <c r="B9" s="85" t="s">
        <v>154</v>
      </c>
      <c r="C9" s="86" t="s">
        <v>155</v>
      </c>
    </row>
    <row r="10" spans="1:3">
      <c r="A10" s="84">
        <v>6</v>
      </c>
      <c r="B10" s="85" t="s">
        <v>156</v>
      </c>
      <c r="C10" s="86" t="s">
        <v>157</v>
      </c>
    </row>
    <row r="11" spans="1:3" ht="45">
      <c r="A11" s="84">
        <v>7</v>
      </c>
      <c r="B11" s="85" t="s">
        <v>158</v>
      </c>
      <c r="C11" s="86" t="s">
        <v>159</v>
      </c>
    </row>
    <row r="12" spans="1:3" ht="60">
      <c r="A12" s="84">
        <v>8</v>
      </c>
      <c r="B12" s="88" t="s">
        <v>160</v>
      </c>
      <c r="C12" s="121" t="s">
        <v>161</v>
      </c>
    </row>
    <row r="13" spans="1:3">
      <c r="A13" s="84">
        <v>9</v>
      </c>
      <c r="B13" s="88" t="s">
        <v>162</v>
      </c>
      <c r="C13" s="90" t="s">
        <v>163</v>
      </c>
    </row>
    <row r="14" spans="1:3" ht="30">
      <c r="A14" s="84">
        <v>10</v>
      </c>
      <c r="B14" s="88" t="s">
        <v>164</v>
      </c>
      <c r="C14" s="90" t="s">
        <v>165</v>
      </c>
    </row>
    <row r="15" spans="1:3" ht="30">
      <c r="A15" s="84">
        <v>11</v>
      </c>
      <c r="B15" s="88" t="s">
        <v>166</v>
      </c>
      <c r="C15" s="90" t="s">
        <v>167</v>
      </c>
    </row>
    <row r="16" spans="1:3" ht="45">
      <c r="A16" s="84">
        <v>12</v>
      </c>
      <c r="B16" s="88" t="s">
        <v>168</v>
      </c>
      <c r="C16" s="90" t="s">
        <v>169</v>
      </c>
    </row>
    <row r="17" spans="1:3" ht="30">
      <c r="A17" s="91">
        <v>13</v>
      </c>
      <c r="B17" s="92" t="s">
        <v>170</v>
      </c>
      <c r="C17" s="93" t="s">
        <v>171</v>
      </c>
    </row>
    <row r="18" spans="1:3" ht="45">
      <c r="A18" s="87">
        <v>14</v>
      </c>
      <c r="B18" s="88" t="s">
        <v>172</v>
      </c>
      <c r="C18" s="90" t="s">
        <v>173</v>
      </c>
    </row>
    <row r="19" spans="1:3" ht="30.75" thickBot="1">
      <c r="A19" s="156">
        <v>15</v>
      </c>
      <c r="B19" s="157" t="s">
        <v>174</v>
      </c>
      <c r="C19" s="158" t="s">
        <v>175</v>
      </c>
    </row>
    <row r="21" spans="1:3">
      <c r="B21" s="79" t="s">
        <v>176</v>
      </c>
    </row>
    <row r="22" spans="1:3">
      <c r="B22" s="97"/>
    </row>
    <row r="23" spans="1:3">
      <c r="B23" s="97"/>
    </row>
    <row r="25" spans="1:3" ht="15.75" customHeight="1">
      <c r="A25" s="122" t="s">
        <v>177</v>
      </c>
    </row>
    <row r="26" spans="1:3" ht="16.5" thickBot="1">
      <c r="A26" s="79"/>
    </row>
    <row r="27" spans="1:3">
      <c r="A27" s="81"/>
      <c r="B27" s="82" t="s">
        <v>144</v>
      </c>
      <c r="C27" s="83" t="s">
        <v>145</v>
      </c>
    </row>
    <row r="28" spans="1:3" ht="90">
      <c r="A28" s="84">
        <v>1</v>
      </c>
      <c r="B28" s="123" t="s">
        <v>178</v>
      </c>
      <c r="C28" s="124" t="s">
        <v>179</v>
      </c>
    </row>
    <row r="29" spans="1:3" ht="45">
      <c r="A29" s="84">
        <v>2</v>
      </c>
      <c r="B29" s="123" t="s">
        <v>180</v>
      </c>
      <c r="C29" s="124" t="s">
        <v>181</v>
      </c>
    </row>
    <row r="30" spans="1:3" ht="60">
      <c r="A30" s="84">
        <v>3</v>
      </c>
      <c r="B30" s="125" t="s">
        <v>160</v>
      </c>
      <c r="C30" s="121" t="s">
        <v>161</v>
      </c>
    </row>
    <row r="31" spans="1:3">
      <c r="A31" s="84">
        <v>4</v>
      </c>
      <c r="B31" s="88" t="s">
        <v>162</v>
      </c>
      <c r="C31" s="90" t="s">
        <v>163</v>
      </c>
    </row>
    <row r="32" spans="1:3" ht="60">
      <c r="A32" s="84">
        <v>5</v>
      </c>
      <c r="B32" s="88" t="s">
        <v>168</v>
      </c>
      <c r="C32" s="126" t="s">
        <v>182</v>
      </c>
    </row>
    <row r="33" spans="1:3" ht="30.75" thickBot="1">
      <c r="A33" s="94">
        <v>6</v>
      </c>
      <c r="B33" s="95" t="s">
        <v>170</v>
      </c>
      <c r="C33" s="96" t="s">
        <v>171</v>
      </c>
    </row>
  </sheetData>
  <phoneticPr fontId="1"/>
  <printOptions horizontalCentered="1"/>
  <pageMargins left="0.31496062992125984" right="0.31496062992125984" top="0.27559055118110237" bottom="0.23622047244094491" header="0.27559055118110237" footer="0.19685039370078741"/>
  <pageSetup paperSize="9" scale="85" orientation="landscape" verticalDpi="0" r:id="rId1"/>
  <headerFooter alignWithMargins="0"/>
  <drawing r:id="rId2"/>
  <legacyDrawing r:id="rId3"/>
  <oleObjects>
    <mc:AlternateContent xmlns:mc="http://schemas.openxmlformats.org/markup-compatibility/2006">
      <mc:Choice Requires="x14">
        <oleObject progId="パッケージャー シェル オブジェクト" shapeId="7170" r:id="rId4">
          <objectPr defaultSize="0" r:id="rId5">
            <anchor moveWithCells="1">
              <from>
                <xdr:col>1</xdr:col>
                <xdr:colOff>962025</xdr:colOff>
                <xdr:row>20</xdr:row>
                <xdr:rowOff>57150</xdr:rowOff>
              </from>
              <to>
                <xdr:col>1</xdr:col>
                <xdr:colOff>2676525</xdr:colOff>
                <xdr:row>22</xdr:row>
                <xdr:rowOff>171450</xdr:rowOff>
              </to>
            </anchor>
          </objectPr>
        </oleObject>
      </mc:Choice>
      <mc:Fallback>
        <oleObject progId="パッケージャー シェル オブジェクト" shapeId="7170"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3DED6-7257-4EE8-91F6-31E517E98453}">
  <sheetPr codeName="Sheet5"/>
  <dimension ref="A1:AA373"/>
  <sheetViews>
    <sheetView workbookViewId="0">
      <selection activeCell="D28" sqref="D28"/>
    </sheetView>
  </sheetViews>
  <sheetFormatPr defaultColWidth="8.796875" defaultRowHeight="15.75"/>
  <cols>
    <col min="1" max="1" width="5.19921875" style="116" customWidth="1"/>
    <col min="2" max="2" width="9.69921875" style="116" customWidth="1"/>
    <col min="3" max="3" width="29.296875" style="116" customWidth="1"/>
    <col min="4" max="4" width="12.19921875" style="116" customWidth="1"/>
    <col min="5" max="7" width="12.5" style="116" customWidth="1"/>
    <col min="8" max="8" width="8.296875" style="116" customWidth="1"/>
    <col min="9" max="9" width="13" style="116" customWidth="1"/>
    <col min="10" max="10" width="12.69921875" style="116" customWidth="1"/>
    <col min="11" max="11" width="12.19921875" style="116" customWidth="1"/>
    <col min="12" max="12" width="9.796875" style="116" customWidth="1"/>
    <col min="13" max="13" width="20.19921875" style="116" customWidth="1"/>
    <col min="14" max="14" width="17" style="116" customWidth="1"/>
    <col min="15" max="15" width="13.69921875" style="116" customWidth="1"/>
    <col min="16" max="16" width="15.19921875" style="116" customWidth="1"/>
    <col min="17" max="18" width="13.69921875" style="116" customWidth="1"/>
    <col min="19" max="19" width="8.296875" style="116" customWidth="1"/>
    <col min="20" max="20" width="13.69921875" style="116" customWidth="1"/>
    <col min="21" max="21" width="12.69921875" style="116" customWidth="1"/>
    <col min="22" max="22" width="12.19921875" style="116" customWidth="1"/>
    <col min="23" max="23" width="9.296875" style="116" customWidth="1"/>
    <col min="24" max="24" width="20.19921875" style="116" customWidth="1"/>
    <col min="25" max="25" width="15.296875" style="116" customWidth="1"/>
    <col min="26" max="26" width="8.19921875" style="116" customWidth="1"/>
    <col min="27" max="27" width="26.5" style="116" customWidth="1"/>
    <col min="28" max="16384" width="8.796875" style="116"/>
  </cols>
  <sheetData>
    <row r="1" spans="1:27">
      <c r="A1" s="116" t="s">
        <v>183</v>
      </c>
      <c r="B1" s="119" t="s">
        <v>184</v>
      </c>
      <c r="C1" s="119" t="s">
        <v>185</v>
      </c>
      <c r="D1" s="116" t="s">
        <v>186</v>
      </c>
      <c r="E1" s="116" t="s">
        <v>187</v>
      </c>
      <c r="F1" s="116" t="s">
        <v>188</v>
      </c>
      <c r="G1" s="116" t="s">
        <v>189</v>
      </c>
      <c r="H1" s="116" t="s">
        <v>190</v>
      </c>
      <c r="I1" s="116" t="s">
        <v>191</v>
      </c>
      <c r="J1" s="116" t="s">
        <v>192</v>
      </c>
      <c r="K1" s="116" t="s">
        <v>193</v>
      </c>
      <c r="L1" s="116" t="s">
        <v>194</v>
      </c>
      <c r="M1" s="116" t="s">
        <v>195</v>
      </c>
      <c r="N1" s="116" t="s">
        <v>196</v>
      </c>
      <c r="O1" s="116" t="s">
        <v>197</v>
      </c>
      <c r="P1" s="116" t="s">
        <v>198</v>
      </c>
      <c r="Q1" s="116" t="s">
        <v>199</v>
      </c>
      <c r="R1" s="116" t="s">
        <v>200</v>
      </c>
      <c r="S1" s="116" t="s">
        <v>201</v>
      </c>
      <c r="T1" s="116" t="s">
        <v>202</v>
      </c>
      <c r="U1" s="116" t="s">
        <v>203</v>
      </c>
      <c r="V1" s="116" t="s">
        <v>204</v>
      </c>
      <c r="W1" s="116" t="s">
        <v>205</v>
      </c>
      <c r="X1" s="116" t="s">
        <v>206</v>
      </c>
      <c r="Y1" s="116" t="s">
        <v>207</v>
      </c>
      <c r="Z1" s="116" t="s">
        <v>208</v>
      </c>
      <c r="AA1" s="116" t="s">
        <v>209</v>
      </c>
    </row>
    <row r="2" spans="1:27">
      <c r="A2" s="116">
        <v>101</v>
      </c>
      <c r="B2" s="119" t="s">
        <v>210</v>
      </c>
      <c r="C2" s="119" t="s">
        <v>211</v>
      </c>
      <c r="D2" s="117">
        <v>41600</v>
      </c>
      <c r="E2" s="117">
        <v>48000</v>
      </c>
      <c r="F2" s="117">
        <v>45800</v>
      </c>
      <c r="G2" s="117">
        <v>48100</v>
      </c>
      <c r="H2" s="116">
        <v>1052</v>
      </c>
      <c r="I2" s="116" t="s">
        <v>212</v>
      </c>
      <c r="J2" s="116" t="s">
        <v>213</v>
      </c>
      <c r="K2" s="117">
        <v>680</v>
      </c>
      <c r="L2" s="116">
        <v>27.1</v>
      </c>
      <c r="M2" s="116" t="s">
        <v>213</v>
      </c>
      <c r="N2" s="116" t="s">
        <v>214</v>
      </c>
      <c r="O2" s="117">
        <v>0</v>
      </c>
      <c r="P2" s="117">
        <v>0</v>
      </c>
      <c r="Q2" s="117">
        <v>0</v>
      </c>
      <c r="R2" s="117">
        <v>0</v>
      </c>
      <c r="S2" s="116">
        <v>0</v>
      </c>
      <c r="V2" s="117">
        <v>630</v>
      </c>
      <c r="W2" s="116">
        <v>20.399999999999999</v>
      </c>
      <c r="X2" s="116" t="s">
        <v>211</v>
      </c>
      <c r="Y2" s="116" t="s">
        <v>212</v>
      </c>
      <c r="Z2" s="117">
        <v>370</v>
      </c>
      <c r="AA2" s="116" t="s">
        <v>215</v>
      </c>
    </row>
    <row r="3" spans="1:27">
      <c r="A3" s="116">
        <v>102</v>
      </c>
      <c r="B3" s="119" t="s">
        <v>216</v>
      </c>
      <c r="C3" s="119" t="s">
        <v>217</v>
      </c>
      <c r="D3" s="117">
        <v>43700</v>
      </c>
      <c r="E3" s="117">
        <v>50600</v>
      </c>
      <c r="F3" s="117">
        <v>48100</v>
      </c>
      <c r="G3" s="117">
        <v>50600</v>
      </c>
      <c r="H3" s="116">
        <v>1156</v>
      </c>
      <c r="I3" s="116" t="s">
        <v>218</v>
      </c>
      <c r="J3" s="116" t="s">
        <v>213</v>
      </c>
      <c r="K3" s="117">
        <v>680</v>
      </c>
      <c r="L3" s="116">
        <v>27.1</v>
      </c>
      <c r="M3" s="116" t="s">
        <v>213</v>
      </c>
      <c r="N3" s="116" t="s">
        <v>214</v>
      </c>
      <c r="O3" s="117">
        <v>0</v>
      </c>
      <c r="P3" s="117">
        <v>0</v>
      </c>
      <c r="Q3" s="117">
        <v>0</v>
      </c>
      <c r="R3" s="117">
        <v>0</v>
      </c>
      <c r="S3" s="116">
        <v>0</v>
      </c>
      <c r="V3" s="117">
        <v>1000</v>
      </c>
      <c r="W3" s="116">
        <v>30.1</v>
      </c>
      <c r="X3" s="116" t="s">
        <v>219</v>
      </c>
      <c r="Y3" s="116" t="s">
        <v>218</v>
      </c>
      <c r="Z3" s="117">
        <v>370</v>
      </c>
      <c r="AA3" s="116" t="s">
        <v>215</v>
      </c>
    </row>
    <row r="4" spans="1:27">
      <c r="A4" s="116">
        <v>103</v>
      </c>
      <c r="B4" s="119" t="s">
        <v>216</v>
      </c>
      <c r="C4" s="119" t="s">
        <v>220</v>
      </c>
      <c r="D4" s="117">
        <v>35400</v>
      </c>
      <c r="E4" s="117">
        <v>41400</v>
      </c>
      <c r="F4" s="117">
        <v>39600</v>
      </c>
      <c r="G4" s="117">
        <v>41500</v>
      </c>
      <c r="H4" s="116">
        <v>894</v>
      </c>
      <c r="I4" s="116" t="s">
        <v>221</v>
      </c>
      <c r="J4" s="116" t="s">
        <v>213</v>
      </c>
      <c r="K4" s="117">
        <v>680</v>
      </c>
      <c r="L4" s="116">
        <v>27.1</v>
      </c>
      <c r="M4" s="116" t="s">
        <v>213</v>
      </c>
      <c r="N4" s="116" t="s">
        <v>214</v>
      </c>
      <c r="O4" s="117">
        <v>0</v>
      </c>
      <c r="P4" s="117">
        <v>0</v>
      </c>
      <c r="Q4" s="117">
        <v>0</v>
      </c>
      <c r="R4" s="117">
        <v>0</v>
      </c>
      <c r="S4" s="116">
        <v>0</v>
      </c>
      <c r="V4" s="117">
        <v>1910</v>
      </c>
      <c r="W4" s="116">
        <v>80.400000000000006</v>
      </c>
      <c r="X4" s="116" t="s">
        <v>220</v>
      </c>
      <c r="Y4" s="116" t="s">
        <v>221</v>
      </c>
      <c r="Z4" s="117">
        <v>740</v>
      </c>
      <c r="AA4" s="116" t="s">
        <v>222</v>
      </c>
    </row>
    <row r="5" spans="1:27">
      <c r="A5" s="116">
        <v>104</v>
      </c>
      <c r="B5" s="119" t="s">
        <v>216</v>
      </c>
      <c r="C5" s="119" t="s">
        <v>223</v>
      </c>
      <c r="D5" s="117">
        <v>35400</v>
      </c>
      <c r="E5" s="117">
        <v>41400</v>
      </c>
      <c r="F5" s="117">
        <v>39600</v>
      </c>
      <c r="G5" s="117">
        <v>41500</v>
      </c>
      <c r="H5" s="116">
        <v>894</v>
      </c>
      <c r="I5" s="116" t="s">
        <v>221</v>
      </c>
      <c r="J5" s="116" t="s">
        <v>213</v>
      </c>
      <c r="K5" s="117">
        <v>680</v>
      </c>
      <c r="L5" s="116">
        <v>27.1</v>
      </c>
      <c r="M5" s="116" t="s">
        <v>213</v>
      </c>
      <c r="N5" s="116" t="s">
        <v>214</v>
      </c>
      <c r="O5" s="117">
        <v>0</v>
      </c>
      <c r="P5" s="117">
        <v>0</v>
      </c>
      <c r="Q5" s="117">
        <v>0</v>
      </c>
      <c r="R5" s="117">
        <v>0</v>
      </c>
      <c r="S5" s="116">
        <v>0</v>
      </c>
      <c r="V5" s="117">
        <v>1150</v>
      </c>
      <c r="W5" s="116">
        <v>46.6</v>
      </c>
      <c r="X5" s="116" t="s">
        <v>223</v>
      </c>
      <c r="Y5" s="116" t="s">
        <v>221</v>
      </c>
      <c r="Z5" s="117">
        <v>740</v>
      </c>
      <c r="AA5" s="116" t="s">
        <v>222</v>
      </c>
    </row>
    <row r="6" spans="1:27">
      <c r="A6" s="116">
        <v>105</v>
      </c>
      <c r="B6" s="119" t="s">
        <v>216</v>
      </c>
      <c r="C6" s="119" t="s">
        <v>224</v>
      </c>
      <c r="D6" s="117">
        <v>35400</v>
      </c>
      <c r="E6" s="117">
        <v>41400</v>
      </c>
      <c r="F6" s="117">
        <v>39600</v>
      </c>
      <c r="G6" s="117">
        <v>41500</v>
      </c>
      <c r="H6" s="116">
        <v>894</v>
      </c>
      <c r="I6" s="116" t="s">
        <v>221</v>
      </c>
      <c r="J6" s="116" t="s">
        <v>213</v>
      </c>
      <c r="K6" s="117">
        <v>680</v>
      </c>
      <c r="L6" s="116">
        <v>27.1</v>
      </c>
      <c r="M6" s="116" t="s">
        <v>213</v>
      </c>
      <c r="N6" s="116" t="s">
        <v>214</v>
      </c>
      <c r="O6" s="117">
        <v>0</v>
      </c>
      <c r="P6" s="117">
        <v>0</v>
      </c>
      <c r="Q6" s="117">
        <v>0</v>
      </c>
      <c r="R6" s="117">
        <v>0</v>
      </c>
      <c r="S6" s="116">
        <v>0</v>
      </c>
      <c r="V6" s="117">
        <v>2120</v>
      </c>
      <c r="W6" s="116">
        <v>94.8</v>
      </c>
      <c r="X6" s="116" t="s">
        <v>224</v>
      </c>
      <c r="Y6" s="116" t="s">
        <v>221</v>
      </c>
      <c r="Z6" s="117">
        <v>740</v>
      </c>
      <c r="AA6" s="116" t="s">
        <v>222</v>
      </c>
    </row>
    <row r="7" spans="1:27">
      <c r="A7" s="116">
        <v>106</v>
      </c>
      <c r="B7" s="119" t="s">
        <v>216</v>
      </c>
      <c r="C7" s="119" t="s">
        <v>225</v>
      </c>
      <c r="D7" s="117">
        <v>33300</v>
      </c>
      <c r="E7" s="117">
        <v>38500</v>
      </c>
      <c r="F7" s="117">
        <v>36700</v>
      </c>
      <c r="G7" s="117">
        <v>38500</v>
      </c>
      <c r="H7" s="116">
        <v>786</v>
      </c>
      <c r="I7" s="116" t="s">
        <v>226</v>
      </c>
      <c r="J7" s="116" t="s">
        <v>213</v>
      </c>
      <c r="K7" s="117">
        <v>680</v>
      </c>
      <c r="L7" s="116">
        <v>27.1</v>
      </c>
      <c r="M7" s="116" t="s">
        <v>213</v>
      </c>
      <c r="N7" s="116" t="s">
        <v>214</v>
      </c>
      <c r="O7" s="117">
        <v>0</v>
      </c>
      <c r="P7" s="117">
        <v>0</v>
      </c>
      <c r="Q7" s="117">
        <v>0</v>
      </c>
      <c r="R7" s="117">
        <v>0</v>
      </c>
      <c r="S7" s="116">
        <v>0</v>
      </c>
      <c r="V7" s="117">
        <v>450</v>
      </c>
      <c r="W7" s="116">
        <v>17.5</v>
      </c>
      <c r="X7" s="116" t="s">
        <v>227</v>
      </c>
      <c r="Y7" s="116" t="s">
        <v>226</v>
      </c>
      <c r="Z7" s="117">
        <v>370</v>
      </c>
      <c r="AA7" s="116" t="s">
        <v>215</v>
      </c>
    </row>
    <row r="8" spans="1:27">
      <c r="A8" s="116">
        <v>107</v>
      </c>
      <c r="B8" s="119" t="s">
        <v>216</v>
      </c>
      <c r="C8" s="119" t="s">
        <v>228</v>
      </c>
      <c r="D8" s="117">
        <v>41800</v>
      </c>
      <c r="E8" s="117">
        <v>47300</v>
      </c>
      <c r="F8" s="117">
        <v>45100</v>
      </c>
      <c r="G8" s="117">
        <v>47400</v>
      </c>
      <c r="H8" s="116">
        <v>1032</v>
      </c>
      <c r="I8" s="116" t="s">
        <v>229</v>
      </c>
      <c r="J8" s="116" t="s">
        <v>213</v>
      </c>
      <c r="K8" s="117">
        <v>680</v>
      </c>
      <c r="L8" s="116">
        <v>27.1</v>
      </c>
      <c r="M8" s="116" t="s">
        <v>213</v>
      </c>
      <c r="N8" s="116" t="s">
        <v>214</v>
      </c>
      <c r="O8" s="117">
        <v>0</v>
      </c>
      <c r="P8" s="117">
        <v>0</v>
      </c>
      <c r="Q8" s="117">
        <v>0</v>
      </c>
      <c r="R8" s="117">
        <v>0</v>
      </c>
      <c r="S8" s="116">
        <v>0</v>
      </c>
      <c r="V8" s="117">
        <v>950</v>
      </c>
      <c r="W8" s="116">
        <v>29.1</v>
      </c>
      <c r="X8" s="116" t="s">
        <v>230</v>
      </c>
      <c r="Y8" s="116" t="s">
        <v>229</v>
      </c>
      <c r="Z8" s="117">
        <v>370</v>
      </c>
      <c r="AA8" s="116" t="s">
        <v>215</v>
      </c>
    </row>
    <row r="9" spans="1:27">
      <c r="A9" s="116">
        <v>108</v>
      </c>
      <c r="B9" s="119" t="s">
        <v>216</v>
      </c>
      <c r="C9" s="119" t="s">
        <v>231</v>
      </c>
      <c r="D9" s="117">
        <v>35400</v>
      </c>
      <c r="E9" s="117">
        <v>41400</v>
      </c>
      <c r="F9" s="117">
        <v>39600</v>
      </c>
      <c r="G9" s="117">
        <v>41500</v>
      </c>
      <c r="H9" s="116">
        <v>894</v>
      </c>
      <c r="I9" s="116" t="s">
        <v>221</v>
      </c>
      <c r="J9" s="116" t="s">
        <v>213</v>
      </c>
      <c r="K9" s="117">
        <v>680</v>
      </c>
      <c r="L9" s="116">
        <v>27.1</v>
      </c>
      <c r="M9" s="116" t="s">
        <v>213</v>
      </c>
      <c r="N9" s="116" t="s">
        <v>232</v>
      </c>
      <c r="O9" s="117">
        <v>0</v>
      </c>
      <c r="P9" s="117">
        <v>0</v>
      </c>
      <c r="Q9" s="117">
        <v>0</v>
      </c>
      <c r="R9" s="117">
        <v>0</v>
      </c>
      <c r="S9" s="116">
        <v>0</v>
      </c>
      <c r="V9" s="117">
        <v>660</v>
      </c>
      <c r="W9" s="116">
        <v>29.8</v>
      </c>
      <c r="X9" s="116" t="s">
        <v>231</v>
      </c>
      <c r="Y9" s="116" t="s">
        <v>221</v>
      </c>
      <c r="Z9" s="117">
        <v>740</v>
      </c>
      <c r="AA9" s="116" t="s">
        <v>222</v>
      </c>
    </row>
    <row r="10" spans="1:27">
      <c r="A10" s="116">
        <v>109</v>
      </c>
      <c r="B10" s="119" t="s">
        <v>216</v>
      </c>
      <c r="C10" s="119" t="s">
        <v>233</v>
      </c>
      <c r="D10" s="117">
        <v>35400</v>
      </c>
      <c r="E10" s="117">
        <v>41400</v>
      </c>
      <c r="F10" s="117">
        <v>39600</v>
      </c>
      <c r="G10" s="117">
        <v>41500</v>
      </c>
      <c r="H10" s="116">
        <v>894</v>
      </c>
      <c r="I10" s="116" t="s">
        <v>213</v>
      </c>
      <c r="J10" s="116" t="s">
        <v>221</v>
      </c>
      <c r="K10" s="117">
        <v>3560</v>
      </c>
      <c r="L10" s="116">
        <v>170.5</v>
      </c>
      <c r="M10" s="116" t="s">
        <v>234</v>
      </c>
      <c r="N10" s="116" t="s">
        <v>235</v>
      </c>
      <c r="O10" s="117">
        <v>1680</v>
      </c>
      <c r="P10" s="117">
        <v>2080</v>
      </c>
      <c r="Q10" s="117">
        <v>1880</v>
      </c>
      <c r="R10" s="117">
        <v>1480</v>
      </c>
      <c r="S10" s="116">
        <v>83.5</v>
      </c>
      <c r="T10" s="116" t="s">
        <v>223</v>
      </c>
      <c r="U10" s="116" t="s">
        <v>236</v>
      </c>
      <c r="V10" s="117">
        <v>0</v>
      </c>
      <c r="W10" s="116">
        <v>0</v>
      </c>
      <c r="Z10" s="117">
        <v>740</v>
      </c>
      <c r="AA10" s="116" t="s">
        <v>222</v>
      </c>
    </row>
    <row r="11" spans="1:27">
      <c r="A11" s="116">
        <v>201</v>
      </c>
      <c r="B11" s="119" t="s">
        <v>237</v>
      </c>
      <c r="C11" s="119" t="s">
        <v>238</v>
      </c>
      <c r="D11" s="117">
        <v>37180</v>
      </c>
      <c r="E11" s="117">
        <v>37180</v>
      </c>
      <c r="F11" s="117">
        <v>37180</v>
      </c>
      <c r="G11" s="117">
        <v>37180</v>
      </c>
      <c r="H11" s="116">
        <v>690</v>
      </c>
      <c r="I11" s="116" t="s">
        <v>239</v>
      </c>
      <c r="J11" s="116" t="s">
        <v>213</v>
      </c>
      <c r="K11" s="117">
        <v>680</v>
      </c>
      <c r="L11" s="116">
        <v>27.1</v>
      </c>
      <c r="M11" s="116" t="s">
        <v>213</v>
      </c>
      <c r="N11" s="116" t="s">
        <v>214</v>
      </c>
      <c r="O11" s="117">
        <v>0</v>
      </c>
      <c r="P11" s="117">
        <v>0</v>
      </c>
      <c r="Q11" s="117">
        <v>0</v>
      </c>
      <c r="R11" s="117">
        <v>0</v>
      </c>
      <c r="S11" s="116">
        <v>0</v>
      </c>
      <c r="T11" s="116" t="s">
        <v>240</v>
      </c>
      <c r="U11" s="116" t="s">
        <v>240</v>
      </c>
      <c r="V11" s="117">
        <v>1200</v>
      </c>
      <c r="W11" s="116">
        <v>30</v>
      </c>
      <c r="X11" s="116" t="s">
        <v>241</v>
      </c>
      <c r="Y11" s="116" t="s">
        <v>239</v>
      </c>
      <c r="Z11" s="117">
        <v>370</v>
      </c>
      <c r="AA11" s="116" t="s">
        <v>215</v>
      </c>
    </row>
    <row r="12" spans="1:27">
      <c r="A12" s="116">
        <v>202</v>
      </c>
      <c r="B12" s="119" t="s">
        <v>237</v>
      </c>
      <c r="C12" s="119" t="s">
        <v>237</v>
      </c>
      <c r="D12" s="117">
        <v>37180</v>
      </c>
      <c r="E12" s="117">
        <v>37180</v>
      </c>
      <c r="F12" s="117">
        <v>37180</v>
      </c>
      <c r="G12" s="117">
        <v>37180</v>
      </c>
      <c r="H12" s="116">
        <v>690</v>
      </c>
      <c r="I12" s="116" t="s">
        <v>239</v>
      </c>
      <c r="J12" s="116" t="s">
        <v>213</v>
      </c>
      <c r="K12" s="117">
        <v>680</v>
      </c>
      <c r="L12" s="116">
        <v>27.1</v>
      </c>
      <c r="M12" s="116" t="s">
        <v>213</v>
      </c>
      <c r="N12" s="116" t="s">
        <v>214</v>
      </c>
      <c r="O12" s="117">
        <v>0</v>
      </c>
      <c r="P12" s="117">
        <v>0</v>
      </c>
      <c r="Q12" s="117">
        <v>0</v>
      </c>
      <c r="R12" s="117">
        <v>0</v>
      </c>
      <c r="S12" s="116">
        <v>0</v>
      </c>
      <c r="V12" s="117">
        <v>710</v>
      </c>
      <c r="W12" s="116">
        <v>20.399999999999999</v>
      </c>
      <c r="X12" s="116" t="s">
        <v>242</v>
      </c>
      <c r="Y12" s="116" t="s">
        <v>239</v>
      </c>
      <c r="Z12" s="117">
        <v>370</v>
      </c>
      <c r="AA12" s="116" t="s">
        <v>215</v>
      </c>
    </row>
    <row r="13" spans="1:27">
      <c r="A13" s="116">
        <v>203</v>
      </c>
      <c r="B13" s="119" t="s">
        <v>237</v>
      </c>
      <c r="C13" s="119" t="s">
        <v>243</v>
      </c>
      <c r="D13" s="117">
        <v>0</v>
      </c>
      <c r="E13" s="117">
        <v>0</v>
      </c>
      <c r="F13" s="117">
        <v>0</v>
      </c>
      <c r="G13" s="117">
        <v>0</v>
      </c>
      <c r="K13" s="117">
        <v>9790</v>
      </c>
      <c r="L13" s="116">
        <v>638.5</v>
      </c>
      <c r="M13" s="116" t="s">
        <v>243</v>
      </c>
      <c r="N13" s="116" t="s">
        <v>214</v>
      </c>
      <c r="O13" s="117">
        <v>6800</v>
      </c>
      <c r="P13" s="117">
        <v>7200</v>
      </c>
      <c r="Q13" s="117">
        <v>7000</v>
      </c>
      <c r="R13" s="117">
        <v>6600</v>
      </c>
      <c r="S13" s="116">
        <v>631.9</v>
      </c>
      <c r="T13" s="116" t="s">
        <v>243</v>
      </c>
      <c r="U13" s="116" t="s">
        <v>244</v>
      </c>
      <c r="V13" s="117">
        <v>0</v>
      </c>
      <c r="W13" s="116">
        <v>0</v>
      </c>
      <c r="Z13" s="117">
        <v>0</v>
      </c>
    </row>
    <row r="14" spans="1:27">
      <c r="A14" s="116">
        <v>204</v>
      </c>
      <c r="B14" s="119" t="s">
        <v>237</v>
      </c>
      <c r="C14" s="119" t="s">
        <v>245</v>
      </c>
      <c r="D14" s="117">
        <v>35310</v>
      </c>
      <c r="E14" s="117">
        <v>35310</v>
      </c>
      <c r="F14" s="117">
        <v>35310</v>
      </c>
      <c r="G14" s="117">
        <v>35310</v>
      </c>
      <c r="H14" s="116">
        <v>685</v>
      </c>
      <c r="I14" s="116" t="s">
        <v>246</v>
      </c>
      <c r="J14" s="116" t="s">
        <v>247</v>
      </c>
      <c r="K14" s="117">
        <v>680</v>
      </c>
      <c r="L14" s="116">
        <v>27.1</v>
      </c>
      <c r="M14" s="116" t="s">
        <v>213</v>
      </c>
      <c r="N14" s="116" t="s">
        <v>232</v>
      </c>
      <c r="O14" s="117">
        <v>0</v>
      </c>
      <c r="P14" s="117">
        <v>0</v>
      </c>
      <c r="Q14" s="117">
        <v>0</v>
      </c>
      <c r="R14" s="117">
        <v>0</v>
      </c>
      <c r="S14" s="116">
        <v>0</v>
      </c>
      <c r="T14" s="116" t="s">
        <v>240</v>
      </c>
      <c r="U14" s="116" t="s">
        <v>240</v>
      </c>
      <c r="V14" s="117">
        <v>4470</v>
      </c>
      <c r="W14" s="116">
        <v>146.19999999999999</v>
      </c>
      <c r="X14" s="116" t="s">
        <v>248</v>
      </c>
      <c r="Y14" s="116" t="s">
        <v>249</v>
      </c>
      <c r="Z14" s="117">
        <v>370</v>
      </c>
      <c r="AA14" s="116" t="s">
        <v>215</v>
      </c>
    </row>
    <row r="15" spans="1:27">
      <c r="A15" s="116">
        <v>301</v>
      </c>
      <c r="B15" s="119" t="s">
        <v>250</v>
      </c>
      <c r="C15" s="119" t="s">
        <v>251</v>
      </c>
      <c r="D15" s="117">
        <v>0</v>
      </c>
      <c r="E15" s="117">
        <v>0</v>
      </c>
      <c r="F15" s="117">
        <v>0</v>
      </c>
      <c r="G15" s="117">
        <v>0</v>
      </c>
      <c r="K15" s="117">
        <v>8580</v>
      </c>
      <c r="L15" s="116">
        <v>541.9</v>
      </c>
      <c r="M15" s="116" t="s">
        <v>251</v>
      </c>
      <c r="N15" s="116" t="s">
        <v>232</v>
      </c>
      <c r="O15" s="117">
        <v>6430</v>
      </c>
      <c r="P15" s="117">
        <v>6830</v>
      </c>
      <c r="Q15" s="117">
        <v>6630</v>
      </c>
      <c r="R15" s="117">
        <v>6230</v>
      </c>
      <c r="S15" s="116">
        <v>535.29999999999995</v>
      </c>
      <c r="T15" s="116" t="s">
        <v>251</v>
      </c>
      <c r="U15" s="116" t="s">
        <v>244</v>
      </c>
      <c r="V15" s="117">
        <v>0</v>
      </c>
      <c r="W15" s="116">
        <v>0</v>
      </c>
      <c r="Z15" s="117">
        <v>0</v>
      </c>
    </row>
    <row r="16" spans="1:27">
      <c r="A16" s="116">
        <v>302</v>
      </c>
      <c r="B16" s="119" t="s">
        <v>250</v>
      </c>
      <c r="C16" s="119" t="s">
        <v>252</v>
      </c>
      <c r="D16" s="117">
        <v>0</v>
      </c>
      <c r="E16" s="117">
        <v>0</v>
      </c>
      <c r="F16" s="117">
        <v>0</v>
      </c>
      <c r="G16" s="117">
        <v>0</v>
      </c>
      <c r="H16" s="116">
        <v>0</v>
      </c>
      <c r="K16" s="117">
        <v>8580</v>
      </c>
      <c r="L16" s="116">
        <v>541.9</v>
      </c>
      <c r="M16" s="116" t="s">
        <v>251</v>
      </c>
      <c r="N16" s="116" t="s">
        <v>232</v>
      </c>
      <c r="O16" s="117">
        <v>6430</v>
      </c>
      <c r="P16" s="117">
        <v>6830</v>
      </c>
      <c r="Q16" s="117">
        <v>6630</v>
      </c>
      <c r="R16" s="117">
        <v>6230</v>
      </c>
      <c r="S16" s="116">
        <v>535.29999999999995</v>
      </c>
      <c r="T16" s="116" t="s">
        <v>251</v>
      </c>
      <c r="U16" s="116" t="s">
        <v>244</v>
      </c>
      <c r="V16" s="117">
        <v>230</v>
      </c>
      <c r="W16" s="116">
        <v>2.5</v>
      </c>
      <c r="X16" s="116" t="s">
        <v>253</v>
      </c>
      <c r="Y16" s="116" t="s">
        <v>254</v>
      </c>
      <c r="Z16" s="117">
        <v>0</v>
      </c>
    </row>
    <row r="17" spans="1:27">
      <c r="A17" s="116">
        <v>303</v>
      </c>
      <c r="B17" s="119" t="s">
        <v>250</v>
      </c>
      <c r="C17" s="119" t="s">
        <v>255</v>
      </c>
      <c r="D17" s="117">
        <v>0</v>
      </c>
      <c r="E17" s="117">
        <v>0</v>
      </c>
      <c r="F17" s="117">
        <v>0</v>
      </c>
      <c r="G17" s="117">
        <v>0</v>
      </c>
      <c r="H17" s="116">
        <v>0</v>
      </c>
      <c r="K17" s="117">
        <v>7700</v>
      </c>
      <c r="L17" s="116">
        <v>476.7</v>
      </c>
      <c r="M17" s="116" t="s">
        <v>232</v>
      </c>
      <c r="N17" s="116" t="s">
        <v>255</v>
      </c>
      <c r="O17" s="117">
        <v>5900</v>
      </c>
      <c r="P17" s="117">
        <v>6300</v>
      </c>
      <c r="Q17" s="117">
        <v>6100</v>
      </c>
      <c r="R17" s="117">
        <v>5700</v>
      </c>
      <c r="S17" s="116">
        <v>470.1</v>
      </c>
      <c r="T17" s="116" t="s">
        <v>244</v>
      </c>
      <c r="U17" s="116" t="s">
        <v>255</v>
      </c>
      <c r="V17" s="117">
        <v>0</v>
      </c>
      <c r="W17" s="116">
        <v>0</v>
      </c>
      <c r="Z17" s="117">
        <v>0</v>
      </c>
    </row>
    <row r="18" spans="1:27">
      <c r="A18" s="116">
        <v>401</v>
      </c>
      <c r="B18" s="119" t="s">
        <v>256</v>
      </c>
      <c r="C18" s="119" t="s">
        <v>257</v>
      </c>
      <c r="D18" s="117">
        <v>0</v>
      </c>
      <c r="E18" s="117">
        <v>0</v>
      </c>
      <c r="F18" s="117">
        <v>0</v>
      </c>
      <c r="G18" s="117">
        <v>0</v>
      </c>
      <c r="K18" s="117">
        <v>6380</v>
      </c>
      <c r="L18" s="116">
        <v>370.5</v>
      </c>
      <c r="M18" s="116" t="s">
        <v>257</v>
      </c>
      <c r="N18" s="116" t="s">
        <v>232</v>
      </c>
      <c r="O18" s="117">
        <v>5360</v>
      </c>
      <c r="P18" s="117">
        <v>5760</v>
      </c>
      <c r="Q18" s="117">
        <v>5560</v>
      </c>
      <c r="R18" s="117">
        <v>5160</v>
      </c>
      <c r="S18" s="116">
        <v>351.8</v>
      </c>
      <c r="T18" s="116" t="s">
        <v>258</v>
      </c>
      <c r="U18" s="116" t="s">
        <v>244</v>
      </c>
      <c r="V18" s="117">
        <v>0</v>
      </c>
      <c r="W18" s="116">
        <v>0</v>
      </c>
      <c r="Z18" s="117">
        <v>0</v>
      </c>
    </row>
    <row r="19" spans="1:27">
      <c r="A19" s="116">
        <v>402</v>
      </c>
      <c r="B19" s="119" t="s">
        <v>256</v>
      </c>
      <c r="C19" s="119" t="s">
        <v>259</v>
      </c>
      <c r="D19" s="117">
        <v>0</v>
      </c>
      <c r="E19" s="117">
        <v>0</v>
      </c>
      <c r="F19" s="117">
        <v>0</v>
      </c>
      <c r="G19" s="117">
        <v>0</v>
      </c>
      <c r="H19" s="116">
        <v>0</v>
      </c>
      <c r="K19" s="117">
        <v>6930</v>
      </c>
      <c r="L19" s="116">
        <v>408.1</v>
      </c>
      <c r="M19" s="116" t="s">
        <v>259</v>
      </c>
      <c r="N19" s="116" t="s">
        <v>232</v>
      </c>
      <c r="O19" s="117">
        <v>5360</v>
      </c>
      <c r="P19" s="117">
        <v>5760</v>
      </c>
      <c r="Q19" s="117">
        <v>5560</v>
      </c>
      <c r="R19" s="117">
        <v>5160</v>
      </c>
      <c r="S19" s="116">
        <v>351.8</v>
      </c>
      <c r="T19" s="116" t="s">
        <v>258</v>
      </c>
      <c r="U19" s="116" t="s">
        <v>244</v>
      </c>
      <c r="V19" s="117">
        <v>0</v>
      </c>
      <c r="W19" s="116">
        <v>0</v>
      </c>
      <c r="Z19" s="117">
        <v>0</v>
      </c>
    </row>
    <row r="20" spans="1:27">
      <c r="A20" s="116">
        <v>403</v>
      </c>
      <c r="B20" s="119" t="s">
        <v>256</v>
      </c>
      <c r="C20" s="119" t="s">
        <v>258</v>
      </c>
      <c r="D20" s="117">
        <v>0</v>
      </c>
      <c r="E20" s="117">
        <v>0</v>
      </c>
      <c r="F20" s="117">
        <v>0</v>
      </c>
      <c r="G20" s="117">
        <v>0</v>
      </c>
      <c r="K20" s="117">
        <v>6050</v>
      </c>
      <c r="L20" s="116">
        <v>358.4</v>
      </c>
      <c r="M20" s="116" t="s">
        <v>258</v>
      </c>
      <c r="N20" s="116" t="s">
        <v>232</v>
      </c>
      <c r="O20" s="117">
        <v>5360</v>
      </c>
      <c r="P20" s="117">
        <v>5760</v>
      </c>
      <c r="Q20" s="117">
        <v>5560</v>
      </c>
      <c r="R20" s="117">
        <v>5160</v>
      </c>
      <c r="S20" s="116">
        <v>351.8</v>
      </c>
      <c r="T20" s="116" t="s">
        <v>258</v>
      </c>
      <c r="U20" s="116" t="s">
        <v>244</v>
      </c>
      <c r="V20" s="117">
        <v>0</v>
      </c>
      <c r="W20" s="116">
        <v>0</v>
      </c>
      <c r="Z20" s="117">
        <v>0</v>
      </c>
    </row>
    <row r="21" spans="1:27">
      <c r="A21" s="116">
        <v>404</v>
      </c>
      <c r="B21" s="119" t="s">
        <v>256</v>
      </c>
      <c r="C21" s="119" t="s">
        <v>260</v>
      </c>
      <c r="D21" s="117">
        <v>0</v>
      </c>
      <c r="E21" s="117">
        <v>0</v>
      </c>
      <c r="F21" s="117">
        <v>0</v>
      </c>
      <c r="G21" s="117">
        <v>0</v>
      </c>
      <c r="H21" s="116">
        <v>0</v>
      </c>
      <c r="K21" s="117">
        <v>6300</v>
      </c>
      <c r="L21" s="116">
        <v>363</v>
      </c>
      <c r="M21" s="116" t="s">
        <v>232</v>
      </c>
      <c r="N21" s="116" t="s">
        <v>261</v>
      </c>
      <c r="O21" s="117">
        <v>5360</v>
      </c>
      <c r="P21" s="117">
        <v>5760</v>
      </c>
      <c r="Q21" s="117">
        <v>5560</v>
      </c>
      <c r="R21" s="117">
        <v>5160</v>
      </c>
      <c r="S21" s="116">
        <v>351.8</v>
      </c>
      <c r="T21" s="116" t="s">
        <v>244</v>
      </c>
      <c r="U21" s="116" t="s">
        <v>258</v>
      </c>
      <c r="V21" s="117">
        <v>0</v>
      </c>
      <c r="W21" s="116">
        <v>0</v>
      </c>
      <c r="Z21" s="117">
        <v>0</v>
      </c>
    </row>
    <row r="22" spans="1:27">
      <c r="A22" s="116">
        <v>501</v>
      </c>
      <c r="B22" s="119" t="s">
        <v>262</v>
      </c>
      <c r="C22" s="119" t="s">
        <v>262</v>
      </c>
      <c r="D22" s="117">
        <v>22550</v>
      </c>
      <c r="E22" s="117">
        <v>25850</v>
      </c>
      <c r="F22" s="117">
        <v>25850</v>
      </c>
      <c r="G22" s="117">
        <v>29700</v>
      </c>
      <c r="H22" s="116">
        <v>555</v>
      </c>
      <c r="I22" s="116" t="s">
        <v>263</v>
      </c>
      <c r="J22" s="116" t="s">
        <v>213</v>
      </c>
      <c r="K22" s="117">
        <v>680</v>
      </c>
      <c r="L22" s="116">
        <v>27.1</v>
      </c>
      <c r="M22" s="116" t="s">
        <v>213</v>
      </c>
      <c r="N22" s="116" t="s">
        <v>214</v>
      </c>
      <c r="O22" s="117">
        <v>0</v>
      </c>
      <c r="P22" s="117">
        <v>0</v>
      </c>
      <c r="Q22" s="117">
        <v>0</v>
      </c>
      <c r="R22" s="117">
        <v>0</v>
      </c>
      <c r="S22" s="116">
        <v>0</v>
      </c>
      <c r="V22" s="117">
        <v>950</v>
      </c>
      <c r="W22" s="116">
        <v>29.1</v>
      </c>
      <c r="X22" s="116" t="s">
        <v>264</v>
      </c>
      <c r="Y22" s="116" t="s">
        <v>263</v>
      </c>
      <c r="Z22" s="117">
        <v>370</v>
      </c>
      <c r="AA22" s="116" t="s">
        <v>215</v>
      </c>
    </row>
    <row r="23" spans="1:27">
      <c r="A23" s="116">
        <v>502</v>
      </c>
      <c r="B23" s="119" t="s">
        <v>262</v>
      </c>
      <c r="C23" s="119" t="s">
        <v>265</v>
      </c>
      <c r="D23" s="117">
        <v>26600</v>
      </c>
      <c r="E23" s="117">
        <v>29900</v>
      </c>
      <c r="F23" s="117">
        <v>29900</v>
      </c>
      <c r="G23" s="117">
        <v>29900</v>
      </c>
      <c r="H23" s="116">
        <v>628</v>
      </c>
      <c r="I23" s="116" t="s">
        <v>266</v>
      </c>
      <c r="J23" s="116" t="s">
        <v>213</v>
      </c>
      <c r="K23" s="117">
        <v>1190</v>
      </c>
      <c r="L23" s="116">
        <v>684.6</v>
      </c>
      <c r="M23" s="116" t="s">
        <v>267</v>
      </c>
      <c r="N23" s="116" t="s">
        <v>268</v>
      </c>
      <c r="O23" s="117">
        <v>1050</v>
      </c>
      <c r="P23" s="117">
        <v>1450</v>
      </c>
      <c r="Q23" s="117">
        <v>1250</v>
      </c>
      <c r="R23" s="117">
        <v>850</v>
      </c>
      <c r="S23" s="116">
        <v>29.5</v>
      </c>
      <c r="T23" s="116" t="s">
        <v>269</v>
      </c>
      <c r="U23" s="116" t="s">
        <v>270</v>
      </c>
      <c r="V23" s="117">
        <v>290</v>
      </c>
      <c r="W23" s="116">
        <v>35.5</v>
      </c>
      <c r="X23" s="116" t="s">
        <v>270</v>
      </c>
      <c r="Y23" s="116" t="s">
        <v>266</v>
      </c>
      <c r="Z23" s="117">
        <v>370</v>
      </c>
      <c r="AA23" s="116" t="s">
        <v>215</v>
      </c>
    </row>
    <row r="24" spans="1:27">
      <c r="A24" s="116">
        <v>601</v>
      </c>
      <c r="B24" s="119" t="s">
        <v>271</v>
      </c>
      <c r="C24" s="119" t="s">
        <v>272</v>
      </c>
      <c r="D24" s="117">
        <v>22100</v>
      </c>
      <c r="E24" s="117">
        <v>24100</v>
      </c>
      <c r="F24" s="117">
        <v>24100</v>
      </c>
      <c r="G24" s="117">
        <v>24100</v>
      </c>
      <c r="H24" s="116">
        <v>489</v>
      </c>
      <c r="I24" s="116" t="s">
        <v>273</v>
      </c>
      <c r="J24" s="116" t="s">
        <v>213</v>
      </c>
      <c r="K24" s="117">
        <v>680</v>
      </c>
      <c r="L24" s="116">
        <v>27.1</v>
      </c>
      <c r="M24" s="116" t="s">
        <v>213</v>
      </c>
      <c r="N24" s="116" t="s">
        <v>232</v>
      </c>
      <c r="O24" s="117">
        <v>0</v>
      </c>
      <c r="P24" s="117">
        <v>0</v>
      </c>
      <c r="Q24" s="117">
        <v>0</v>
      </c>
      <c r="R24" s="117">
        <v>0</v>
      </c>
      <c r="S24" s="116">
        <v>0</v>
      </c>
      <c r="V24" s="117">
        <v>860</v>
      </c>
      <c r="W24" s="116">
        <v>23.3</v>
      </c>
      <c r="X24" s="116" t="s">
        <v>274</v>
      </c>
      <c r="Y24" s="116" t="s">
        <v>273</v>
      </c>
      <c r="Z24" s="117">
        <v>370</v>
      </c>
      <c r="AA24" s="116" t="s">
        <v>215</v>
      </c>
    </row>
    <row r="25" spans="1:27">
      <c r="A25" s="116">
        <v>602</v>
      </c>
      <c r="B25" s="119" t="s">
        <v>271</v>
      </c>
      <c r="C25" s="119" t="s">
        <v>271</v>
      </c>
      <c r="D25" s="117">
        <v>0</v>
      </c>
      <c r="E25" s="117">
        <v>0</v>
      </c>
      <c r="F25" s="117">
        <v>0</v>
      </c>
      <c r="G25" s="117">
        <v>0</v>
      </c>
      <c r="K25" s="117">
        <v>6050</v>
      </c>
      <c r="L25" s="116">
        <v>366.5</v>
      </c>
      <c r="M25" s="116" t="s">
        <v>271</v>
      </c>
      <c r="N25" s="116" t="s">
        <v>232</v>
      </c>
      <c r="O25" s="117">
        <v>5670</v>
      </c>
      <c r="P25" s="117">
        <v>6070</v>
      </c>
      <c r="Q25" s="117">
        <v>5870</v>
      </c>
      <c r="R25" s="117">
        <v>5470</v>
      </c>
      <c r="S25" s="116">
        <v>359.9</v>
      </c>
      <c r="T25" s="116" t="s">
        <v>271</v>
      </c>
      <c r="U25" s="116" t="s">
        <v>244</v>
      </c>
      <c r="V25" s="117">
        <v>0</v>
      </c>
      <c r="W25" s="116">
        <v>0</v>
      </c>
      <c r="Z25" s="117">
        <v>0</v>
      </c>
    </row>
    <row r="26" spans="1:27">
      <c r="A26" s="116">
        <v>603</v>
      </c>
      <c r="B26" s="119" t="s">
        <v>271</v>
      </c>
      <c r="C26" s="119" t="s">
        <v>275</v>
      </c>
      <c r="D26" s="117">
        <v>22100</v>
      </c>
      <c r="E26" s="117">
        <v>24100</v>
      </c>
      <c r="F26" s="117">
        <v>24100</v>
      </c>
      <c r="G26" s="117">
        <v>24100</v>
      </c>
      <c r="H26" s="116">
        <v>489</v>
      </c>
      <c r="I26" s="116" t="s">
        <v>273</v>
      </c>
      <c r="J26" s="116" t="s">
        <v>213</v>
      </c>
      <c r="K26" s="117">
        <v>680</v>
      </c>
      <c r="L26" s="116">
        <v>27.1</v>
      </c>
      <c r="M26" s="116" t="s">
        <v>213</v>
      </c>
      <c r="N26" s="116" t="s">
        <v>232</v>
      </c>
      <c r="O26" s="117">
        <v>0</v>
      </c>
      <c r="P26" s="117">
        <v>0</v>
      </c>
      <c r="Q26" s="117">
        <v>0</v>
      </c>
      <c r="R26" s="117">
        <v>0</v>
      </c>
      <c r="S26" s="116">
        <v>0</v>
      </c>
      <c r="V26" s="117">
        <v>780</v>
      </c>
      <c r="W26" s="116">
        <v>14.2</v>
      </c>
      <c r="X26" s="116" t="s">
        <v>276</v>
      </c>
      <c r="Y26" s="116" t="s">
        <v>273</v>
      </c>
      <c r="Z26" s="117">
        <v>370</v>
      </c>
      <c r="AA26" s="116" t="s">
        <v>215</v>
      </c>
    </row>
    <row r="27" spans="1:27">
      <c r="A27" s="116">
        <v>604</v>
      </c>
      <c r="B27" s="119" t="s">
        <v>271</v>
      </c>
      <c r="C27" s="119" t="s">
        <v>277</v>
      </c>
      <c r="D27" s="117">
        <v>0</v>
      </c>
      <c r="E27" s="117">
        <v>0</v>
      </c>
      <c r="F27" s="117">
        <v>0</v>
      </c>
      <c r="G27" s="117">
        <v>0</v>
      </c>
      <c r="H27" s="116">
        <v>0</v>
      </c>
      <c r="K27" s="117">
        <v>7150</v>
      </c>
      <c r="L27" s="116">
        <v>428</v>
      </c>
      <c r="M27" s="116" t="s">
        <v>277</v>
      </c>
      <c r="N27" s="116" t="s">
        <v>232</v>
      </c>
      <c r="O27" s="117">
        <v>5850</v>
      </c>
      <c r="P27" s="117">
        <v>6250</v>
      </c>
      <c r="Q27" s="117">
        <v>6050</v>
      </c>
      <c r="R27" s="117">
        <v>5650</v>
      </c>
      <c r="S27" s="116">
        <v>421.4</v>
      </c>
      <c r="T27" s="116" t="s">
        <v>277</v>
      </c>
      <c r="U27" s="116" t="s">
        <v>244</v>
      </c>
      <c r="V27" s="117">
        <v>0</v>
      </c>
      <c r="W27" s="116">
        <v>0</v>
      </c>
      <c r="Z27" s="117">
        <v>0</v>
      </c>
    </row>
    <row r="28" spans="1:27">
      <c r="A28" s="116">
        <v>701</v>
      </c>
      <c r="B28" s="119" t="s">
        <v>278</v>
      </c>
      <c r="C28" s="119" t="s">
        <v>278</v>
      </c>
      <c r="D28" s="117">
        <v>0</v>
      </c>
      <c r="E28" s="117">
        <v>0</v>
      </c>
      <c r="F28" s="117">
        <v>0</v>
      </c>
      <c r="G28" s="117">
        <v>0</v>
      </c>
      <c r="K28" s="117">
        <v>4840</v>
      </c>
      <c r="L28" s="116">
        <v>279.39999999999998</v>
      </c>
      <c r="M28" s="116" t="s">
        <v>278</v>
      </c>
      <c r="N28" s="116" t="s">
        <v>232</v>
      </c>
      <c r="O28" s="117">
        <v>4270</v>
      </c>
      <c r="P28" s="117">
        <v>4670</v>
      </c>
      <c r="Q28" s="117">
        <v>4470</v>
      </c>
      <c r="R28" s="117">
        <v>4070</v>
      </c>
      <c r="S28" s="116">
        <v>272.8</v>
      </c>
      <c r="T28" s="116" t="s">
        <v>278</v>
      </c>
      <c r="U28" s="116" t="s">
        <v>244</v>
      </c>
      <c r="V28" s="117">
        <v>0</v>
      </c>
      <c r="W28" s="116">
        <v>0</v>
      </c>
      <c r="Z28" s="117">
        <v>0</v>
      </c>
    </row>
    <row r="29" spans="1:27">
      <c r="A29" s="116">
        <v>702</v>
      </c>
      <c r="B29" s="119" t="s">
        <v>278</v>
      </c>
      <c r="C29" s="119" t="s">
        <v>279</v>
      </c>
      <c r="D29" s="117">
        <v>0</v>
      </c>
      <c r="E29" s="117">
        <v>0</v>
      </c>
      <c r="F29" s="117">
        <v>0</v>
      </c>
      <c r="G29" s="117">
        <v>0</v>
      </c>
      <c r="H29" s="116">
        <v>0</v>
      </c>
      <c r="K29" s="117">
        <v>4840</v>
      </c>
      <c r="L29" s="116">
        <v>279.39999999999998</v>
      </c>
      <c r="M29" s="116" t="s">
        <v>278</v>
      </c>
      <c r="N29" s="116" t="s">
        <v>232</v>
      </c>
      <c r="O29" s="117">
        <v>4270</v>
      </c>
      <c r="P29" s="117">
        <v>4670</v>
      </c>
      <c r="Q29" s="117">
        <v>4470</v>
      </c>
      <c r="R29" s="117">
        <v>4070</v>
      </c>
      <c r="S29" s="116">
        <v>272.8</v>
      </c>
      <c r="T29" s="116" t="s">
        <v>278</v>
      </c>
      <c r="U29" s="116" t="s">
        <v>244</v>
      </c>
      <c r="V29" s="117">
        <v>200</v>
      </c>
      <c r="W29" s="116">
        <v>8.8000000000000007</v>
      </c>
      <c r="X29" s="116" t="s">
        <v>280</v>
      </c>
      <c r="Y29" s="116" t="s">
        <v>278</v>
      </c>
      <c r="Z29" s="117">
        <v>0</v>
      </c>
    </row>
    <row r="30" spans="1:27">
      <c r="A30" s="116">
        <v>703</v>
      </c>
      <c r="B30" s="119" t="s">
        <v>278</v>
      </c>
      <c r="C30" s="119" t="s">
        <v>281</v>
      </c>
      <c r="D30" s="117">
        <v>0</v>
      </c>
      <c r="E30" s="117">
        <v>0</v>
      </c>
      <c r="F30" s="117">
        <v>0</v>
      </c>
      <c r="G30" s="117">
        <v>0</v>
      </c>
      <c r="K30" s="117">
        <v>4070</v>
      </c>
      <c r="L30" s="116">
        <v>233.3</v>
      </c>
      <c r="M30" s="116" t="s">
        <v>281</v>
      </c>
      <c r="N30" s="116" t="s">
        <v>232</v>
      </c>
      <c r="O30" s="117">
        <v>4270</v>
      </c>
      <c r="P30" s="117">
        <v>4670</v>
      </c>
      <c r="Q30" s="117">
        <v>4470</v>
      </c>
      <c r="R30" s="117">
        <v>4070</v>
      </c>
      <c r="S30" s="116">
        <v>226.7</v>
      </c>
      <c r="T30" s="116" t="s">
        <v>281</v>
      </c>
      <c r="U30" s="116" t="s">
        <v>244</v>
      </c>
      <c r="V30" s="117">
        <v>0</v>
      </c>
      <c r="W30" s="116">
        <v>0</v>
      </c>
      <c r="Z30" s="117">
        <v>0</v>
      </c>
    </row>
    <row r="31" spans="1:27">
      <c r="A31" s="116">
        <v>704</v>
      </c>
      <c r="B31" s="119" t="s">
        <v>278</v>
      </c>
      <c r="C31" s="119" t="s">
        <v>282</v>
      </c>
      <c r="D31" s="117">
        <v>0</v>
      </c>
      <c r="E31" s="117">
        <v>0</v>
      </c>
      <c r="F31" s="117">
        <v>0</v>
      </c>
      <c r="G31" s="117">
        <v>0</v>
      </c>
      <c r="H31" s="116">
        <v>0</v>
      </c>
      <c r="K31" s="117">
        <v>3740</v>
      </c>
      <c r="L31" s="116">
        <v>219.2</v>
      </c>
      <c r="M31" s="116" t="s">
        <v>282</v>
      </c>
      <c r="N31" s="116" t="s">
        <v>232</v>
      </c>
      <c r="O31" s="117">
        <v>2550</v>
      </c>
      <c r="P31" s="117">
        <v>2950</v>
      </c>
      <c r="Q31" s="117">
        <v>2750</v>
      </c>
      <c r="R31" s="117">
        <v>2350</v>
      </c>
      <c r="S31" s="116">
        <v>211.6</v>
      </c>
      <c r="T31" s="116" t="s">
        <v>282</v>
      </c>
      <c r="U31" s="116" t="s">
        <v>283</v>
      </c>
      <c r="V31" s="117">
        <v>0</v>
      </c>
      <c r="W31" s="116">
        <v>0</v>
      </c>
      <c r="Z31" s="117">
        <v>0</v>
      </c>
    </row>
    <row r="32" spans="1:27">
      <c r="A32" s="116">
        <v>705</v>
      </c>
      <c r="B32" s="119" t="s">
        <v>278</v>
      </c>
      <c r="C32" s="119" t="s">
        <v>284</v>
      </c>
      <c r="D32" s="117">
        <v>0</v>
      </c>
      <c r="E32" s="117">
        <v>0</v>
      </c>
      <c r="F32" s="117">
        <v>0</v>
      </c>
      <c r="G32" s="117">
        <v>0</v>
      </c>
      <c r="H32" s="116">
        <v>0</v>
      </c>
      <c r="K32" s="117">
        <v>5170</v>
      </c>
      <c r="L32" s="116">
        <v>297.89999999999998</v>
      </c>
      <c r="M32" s="116" t="s">
        <v>285</v>
      </c>
      <c r="N32" s="116" t="s">
        <v>232</v>
      </c>
      <c r="O32" s="117">
        <v>4270</v>
      </c>
      <c r="P32" s="117">
        <v>4670</v>
      </c>
      <c r="Q32" s="117">
        <v>4470</v>
      </c>
      <c r="R32" s="117">
        <v>4070</v>
      </c>
      <c r="S32" s="116">
        <v>226.7</v>
      </c>
      <c r="T32" s="116" t="s">
        <v>281</v>
      </c>
      <c r="U32" s="116" t="s">
        <v>244</v>
      </c>
      <c r="V32" s="117">
        <v>650</v>
      </c>
      <c r="W32" s="116">
        <v>0</v>
      </c>
      <c r="X32" s="116" t="s">
        <v>286</v>
      </c>
      <c r="Y32" s="116" t="s">
        <v>287</v>
      </c>
      <c r="Z32" s="117">
        <v>0</v>
      </c>
    </row>
    <row r="33" spans="1:26">
      <c r="A33" s="116">
        <v>801</v>
      </c>
      <c r="B33" s="119" t="s">
        <v>288</v>
      </c>
      <c r="C33" s="119" t="s">
        <v>289</v>
      </c>
      <c r="D33" s="117">
        <v>0</v>
      </c>
      <c r="E33" s="117">
        <v>0</v>
      </c>
      <c r="F33" s="117">
        <v>0</v>
      </c>
      <c r="G33" s="117">
        <v>0</v>
      </c>
      <c r="K33" s="117">
        <v>2640</v>
      </c>
      <c r="L33" s="116">
        <v>156.69999999999999</v>
      </c>
      <c r="M33" s="116" t="s">
        <v>290</v>
      </c>
      <c r="N33" s="116" t="s">
        <v>232</v>
      </c>
      <c r="O33" s="117">
        <v>1580</v>
      </c>
      <c r="P33" s="117">
        <v>1980</v>
      </c>
      <c r="Q33" s="117">
        <v>1780</v>
      </c>
      <c r="R33" s="117">
        <v>1380</v>
      </c>
      <c r="S33" s="116">
        <v>149.1</v>
      </c>
      <c r="T33" s="116" t="s">
        <v>290</v>
      </c>
      <c r="U33" s="116" t="s">
        <v>283</v>
      </c>
      <c r="V33" s="117">
        <v>0</v>
      </c>
      <c r="W33" s="116">
        <v>0</v>
      </c>
      <c r="Z33" s="117">
        <v>0</v>
      </c>
    </row>
    <row r="34" spans="1:26">
      <c r="A34" s="116">
        <v>802</v>
      </c>
      <c r="B34" s="119" t="s">
        <v>288</v>
      </c>
      <c r="C34" s="119" t="s">
        <v>291</v>
      </c>
      <c r="D34" s="117">
        <v>0</v>
      </c>
      <c r="E34" s="117">
        <v>0</v>
      </c>
      <c r="F34" s="117">
        <v>0</v>
      </c>
      <c r="G34" s="117">
        <v>0</v>
      </c>
      <c r="H34" s="116">
        <v>0</v>
      </c>
      <c r="K34" s="117">
        <v>2310</v>
      </c>
      <c r="L34" s="116">
        <v>130.9</v>
      </c>
      <c r="M34" s="116" t="s">
        <v>292</v>
      </c>
      <c r="N34" s="116" t="s">
        <v>232</v>
      </c>
      <c r="O34" s="117">
        <v>1580</v>
      </c>
      <c r="P34" s="117">
        <v>1980</v>
      </c>
      <c r="Q34" s="117">
        <v>1780</v>
      </c>
      <c r="R34" s="117">
        <v>1380</v>
      </c>
      <c r="S34" s="116">
        <v>123.3</v>
      </c>
      <c r="T34" s="116" t="s">
        <v>292</v>
      </c>
      <c r="U34" s="116" t="s">
        <v>283</v>
      </c>
      <c r="V34" s="117">
        <v>0</v>
      </c>
      <c r="W34" s="116">
        <v>0</v>
      </c>
      <c r="Z34" s="117">
        <v>0</v>
      </c>
    </row>
    <row r="35" spans="1:26">
      <c r="A35" s="116">
        <v>803</v>
      </c>
      <c r="B35" s="119" t="s">
        <v>288</v>
      </c>
      <c r="C35" s="119" t="s">
        <v>293</v>
      </c>
      <c r="D35" s="117">
        <v>0</v>
      </c>
      <c r="E35" s="117">
        <v>0</v>
      </c>
      <c r="F35" s="117">
        <v>0</v>
      </c>
      <c r="G35" s="117">
        <v>0</v>
      </c>
      <c r="K35" s="117">
        <v>2310</v>
      </c>
      <c r="L35" s="116">
        <v>139.80000000000001</v>
      </c>
      <c r="M35" s="116" t="s">
        <v>293</v>
      </c>
      <c r="N35" s="116" t="s">
        <v>232</v>
      </c>
      <c r="O35" s="117">
        <v>1580</v>
      </c>
      <c r="P35" s="117">
        <v>1980</v>
      </c>
      <c r="Q35" s="117">
        <v>1780</v>
      </c>
      <c r="R35" s="117">
        <v>1380</v>
      </c>
      <c r="S35" s="116">
        <v>132.19999999999999</v>
      </c>
      <c r="T35" s="116" t="s">
        <v>293</v>
      </c>
      <c r="U35" s="116" t="s">
        <v>283</v>
      </c>
      <c r="V35" s="117">
        <v>0</v>
      </c>
      <c r="W35" s="116">
        <v>0</v>
      </c>
      <c r="Z35" s="117">
        <v>0</v>
      </c>
    </row>
    <row r="36" spans="1:26">
      <c r="A36" s="116">
        <v>804</v>
      </c>
      <c r="B36" s="119" t="s">
        <v>288</v>
      </c>
      <c r="C36" s="119" t="s">
        <v>294</v>
      </c>
      <c r="D36" s="117">
        <v>0</v>
      </c>
      <c r="E36" s="117">
        <v>0</v>
      </c>
      <c r="F36" s="117">
        <v>0</v>
      </c>
      <c r="G36" s="117">
        <v>0</v>
      </c>
      <c r="H36" s="116">
        <v>0</v>
      </c>
      <c r="K36" s="117">
        <v>2310</v>
      </c>
      <c r="L36" s="116">
        <v>125.1</v>
      </c>
      <c r="M36" s="116" t="s">
        <v>295</v>
      </c>
      <c r="N36" s="116" t="s">
        <v>232</v>
      </c>
      <c r="O36" s="117">
        <v>1580</v>
      </c>
      <c r="P36" s="117">
        <v>1980</v>
      </c>
      <c r="Q36" s="117">
        <v>1780</v>
      </c>
      <c r="R36" s="117">
        <v>1380</v>
      </c>
      <c r="S36" s="116">
        <v>117.5</v>
      </c>
      <c r="T36" s="116" t="s">
        <v>295</v>
      </c>
      <c r="U36" s="116" t="s">
        <v>283</v>
      </c>
      <c r="V36" s="117">
        <v>330</v>
      </c>
      <c r="W36" s="116">
        <v>11.6</v>
      </c>
      <c r="X36" s="116" t="s">
        <v>294</v>
      </c>
      <c r="Y36" s="116" t="s">
        <v>295</v>
      </c>
      <c r="Z36" s="117">
        <v>0</v>
      </c>
    </row>
    <row r="37" spans="1:26">
      <c r="A37" s="116">
        <v>805</v>
      </c>
      <c r="B37" s="119" t="s">
        <v>288</v>
      </c>
      <c r="C37" s="119" t="s">
        <v>295</v>
      </c>
      <c r="D37" s="117">
        <v>0</v>
      </c>
      <c r="E37" s="117">
        <v>0</v>
      </c>
      <c r="F37" s="117">
        <v>0</v>
      </c>
      <c r="G37" s="117">
        <v>0</v>
      </c>
      <c r="K37" s="117">
        <v>2310</v>
      </c>
      <c r="L37" s="116">
        <v>125.1</v>
      </c>
      <c r="M37" s="116" t="s">
        <v>295</v>
      </c>
      <c r="N37" s="116" t="s">
        <v>232</v>
      </c>
      <c r="O37" s="117">
        <v>1580</v>
      </c>
      <c r="P37" s="117">
        <v>1980</v>
      </c>
      <c r="Q37" s="117">
        <v>1780</v>
      </c>
      <c r="R37" s="117">
        <v>1380</v>
      </c>
      <c r="S37" s="116">
        <v>117.5</v>
      </c>
      <c r="T37" s="116" t="s">
        <v>295</v>
      </c>
      <c r="U37" s="116" t="s">
        <v>283</v>
      </c>
      <c r="V37" s="117">
        <v>0</v>
      </c>
      <c r="W37" s="116">
        <v>0</v>
      </c>
      <c r="Z37" s="117">
        <v>0</v>
      </c>
    </row>
    <row r="38" spans="1:26">
      <c r="A38" s="116">
        <v>806</v>
      </c>
      <c r="B38" s="119" t="s">
        <v>288</v>
      </c>
      <c r="C38" s="119" t="s">
        <v>296</v>
      </c>
      <c r="D38" s="117">
        <v>0</v>
      </c>
      <c r="E38" s="117">
        <v>0</v>
      </c>
      <c r="F38" s="117">
        <v>0</v>
      </c>
      <c r="G38" s="117">
        <v>0</v>
      </c>
      <c r="K38" s="117">
        <v>1690</v>
      </c>
      <c r="L38" s="116">
        <v>103.4</v>
      </c>
      <c r="M38" s="116" t="s">
        <v>297</v>
      </c>
      <c r="N38" s="116" t="s">
        <v>232</v>
      </c>
      <c r="O38" s="117">
        <v>2610</v>
      </c>
      <c r="P38" s="117">
        <v>3010</v>
      </c>
      <c r="Q38" s="117">
        <v>2810</v>
      </c>
      <c r="R38" s="117">
        <v>2410</v>
      </c>
      <c r="S38" s="116">
        <v>80.599999999999994</v>
      </c>
      <c r="T38" s="116" t="s">
        <v>298</v>
      </c>
      <c r="U38" s="116" t="s">
        <v>244</v>
      </c>
      <c r="V38" s="117">
        <v>550</v>
      </c>
      <c r="W38" s="116">
        <v>16</v>
      </c>
      <c r="X38" s="116" t="s">
        <v>296</v>
      </c>
      <c r="Y38" s="116" t="s">
        <v>297</v>
      </c>
      <c r="Z38" s="117">
        <v>0</v>
      </c>
    </row>
    <row r="39" spans="1:26">
      <c r="A39" s="116">
        <v>807</v>
      </c>
      <c r="B39" s="119" t="s">
        <v>288</v>
      </c>
      <c r="C39" s="119" t="s">
        <v>297</v>
      </c>
      <c r="D39" s="117">
        <v>0</v>
      </c>
      <c r="E39" s="117">
        <v>0</v>
      </c>
      <c r="F39" s="117">
        <v>0</v>
      </c>
      <c r="G39" s="117">
        <v>0</v>
      </c>
      <c r="K39" s="117">
        <v>1690</v>
      </c>
      <c r="L39" s="116">
        <v>103.4</v>
      </c>
      <c r="M39" s="116" t="s">
        <v>297</v>
      </c>
      <c r="N39" s="116" t="s">
        <v>232</v>
      </c>
      <c r="O39" s="117">
        <v>2610</v>
      </c>
      <c r="P39" s="117">
        <v>3010</v>
      </c>
      <c r="Q39" s="117">
        <v>2810</v>
      </c>
      <c r="R39" s="117">
        <v>2410</v>
      </c>
      <c r="S39" s="116">
        <v>80.599999999999994</v>
      </c>
      <c r="T39" s="116" t="s">
        <v>298</v>
      </c>
      <c r="U39" s="116" t="s">
        <v>244</v>
      </c>
      <c r="V39" s="117">
        <v>0</v>
      </c>
      <c r="W39" s="116">
        <v>0</v>
      </c>
      <c r="Z39" s="117">
        <v>0</v>
      </c>
    </row>
    <row r="40" spans="1:26">
      <c r="A40" s="116">
        <v>808</v>
      </c>
      <c r="B40" s="119" t="s">
        <v>288</v>
      </c>
      <c r="C40" s="119" t="s">
        <v>299</v>
      </c>
      <c r="D40" s="117">
        <v>0</v>
      </c>
      <c r="E40" s="117">
        <v>0</v>
      </c>
      <c r="F40" s="117">
        <v>0</v>
      </c>
      <c r="G40" s="117">
        <v>0</v>
      </c>
      <c r="H40" s="116">
        <v>0</v>
      </c>
      <c r="K40" s="117">
        <v>1340</v>
      </c>
      <c r="L40" s="116">
        <v>79.7</v>
      </c>
      <c r="M40" s="116" t="s">
        <v>299</v>
      </c>
      <c r="N40" s="116" t="s">
        <v>232</v>
      </c>
      <c r="O40" s="117">
        <v>0</v>
      </c>
      <c r="P40" s="117">
        <v>0</v>
      </c>
      <c r="Q40" s="117">
        <v>0</v>
      </c>
      <c r="R40" s="117">
        <v>0</v>
      </c>
      <c r="S40" s="116">
        <v>0</v>
      </c>
      <c r="V40" s="117">
        <v>0</v>
      </c>
      <c r="W40" s="116">
        <v>0</v>
      </c>
      <c r="Z40" s="117">
        <v>0</v>
      </c>
    </row>
    <row r="41" spans="1:26">
      <c r="A41" s="116">
        <v>809</v>
      </c>
      <c r="B41" s="119" t="s">
        <v>288</v>
      </c>
      <c r="C41" s="119" t="s">
        <v>300</v>
      </c>
      <c r="D41" s="117">
        <v>0</v>
      </c>
      <c r="E41" s="117">
        <v>0</v>
      </c>
      <c r="F41" s="117">
        <v>0</v>
      </c>
      <c r="G41" s="117">
        <v>0</v>
      </c>
      <c r="K41" s="117">
        <v>1340</v>
      </c>
      <c r="L41" s="116">
        <v>73.599999999999994</v>
      </c>
      <c r="M41" s="116" t="s">
        <v>300</v>
      </c>
      <c r="N41" s="116" t="s">
        <v>232</v>
      </c>
      <c r="O41" s="117">
        <v>0</v>
      </c>
      <c r="P41" s="117">
        <v>0</v>
      </c>
      <c r="Q41" s="117">
        <v>0</v>
      </c>
      <c r="R41" s="117">
        <v>0</v>
      </c>
      <c r="S41" s="116">
        <v>0</v>
      </c>
      <c r="V41" s="117">
        <v>0</v>
      </c>
      <c r="W41" s="116">
        <v>0</v>
      </c>
      <c r="Z41" s="117">
        <v>0</v>
      </c>
    </row>
    <row r="42" spans="1:26">
      <c r="A42" s="116">
        <v>810</v>
      </c>
      <c r="B42" s="119" t="s">
        <v>288</v>
      </c>
      <c r="C42" s="119" t="s">
        <v>301</v>
      </c>
      <c r="D42" s="117">
        <v>0</v>
      </c>
      <c r="E42" s="117">
        <v>0</v>
      </c>
      <c r="F42" s="117">
        <v>0</v>
      </c>
      <c r="G42" s="117">
        <v>0</v>
      </c>
      <c r="H42" s="116">
        <v>0</v>
      </c>
      <c r="K42" s="117">
        <v>1170</v>
      </c>
      <c r="L42" s="116">
        <v>67</v>
      </c>
      <c r="M42" s="116" t="s">
        <v>301</v>
      </c>
      <c r="N42" s="116" t="s">
        <v>232</v>
      </c>
      <c r="O42" s="117">
        <v>0</v>
      </c>
      <c r="P42" s="117">
        <v>0</v>
      </c>
      <c r="Q42" s="117">
        <v>0</v>
      </c>
      <c r="R42" s="117">
        <v>0</v>
      </c>
      <c r="S42" s="116">
        <v>0</v>
      </c>
      <c r="V42" s="117">
        <v>0</v>
      </c>
      <c r="W42" s="116">
        <v>0</v>
      </c>
      <c r="Z42" s="117">
        <v>0</v>
      </c>
    </row>
    <row r="43" spans="1:26">
      <c r="A43" s="116">
        <v>811</v>
      </c>
      <c r="B43" s="119" t="s">
        <v>288</v>
      </c>
      <c r="C43" s="119" t="s">
        <v>302</v>
      </c>
      <c r="D43" s="117">
        <v>0</v>
      </c>
      <c r="E43" s="117">
        <v>0</v>
      </c>
      <c r="F43" s="117">
        <v>0</v>
      </c>
      <c r="G43" s="117">
        <v>0</v>
      </c>
      <c r="H43" s="116">
        <v>0</v>
      </c>
      <c r="K43" s="117">
        <v>1170</v>
      </c>
      <c r="L43" s="116">
        <v>64.3</v>
      </c>
      <c r="M43" s="116" t="s">
        <v>302</v>
      </c>
      <c r="N43" s="116" t="s">
        <v>232</v>
      </c>
      <c r="O43" s="117">
        <v>0</v>
      </c>
      <c r="P43" s="117">
        <v>0</v>
      </c>
      <c r="Q43" s="117">
        <v>0</v>
      </c>
      <c r="R43" s="117">
        <v>0</v>
      </c>
      <c r="S43" s="116">
        <v>0</v>
      </c>
      <c r="V43" s="117">
        <v>0</v>
      </c>
      <c r="W43" s="116">
        <v>0</v>
      </c>
      <c r="Z43" s="117">
        <v>0</v>
      </c>
    </row>
    <row r="44" spans="1:26">
      <c r="A44" s="116">
        <v>812</v>
      </c>
      <c r="B44" s="119" t="s">
        <v>288</v>
      </c>
      <c r="C44" s="119" t="s">
        <v>303</v>
      </c>
      <c r="D44" s="117">
        <v>0</v>
      </c>
      <c r="E44" s="117">
        <v>0</v>
      </c>
      <c r="F44" s="117">
        <v>0</v>
      </c>
      <c r="G44" s="117">
        <v>0</v>
      </c>
      <c r="H44" s="116">
        <v>0</v>
      </c>
      <c r="K44" s="117">
        <v>1380</v>
      </c>
      <c r="L44" s="116">
        <v>63.2</v>
      </c>
      <c r="M44" s="116" t="s">
        <v>304</v>
      </c>
      <c r="N44" s="116" t="s">
        <v>232</v>
      </c>
      <c r="O44" s="117">
        <v>0</v>
      </c>
      <c r="P44" s="117">
        <v>0</v>
      </c>
      <c r="Q44" s="117">
        <v>0</v>
      </c>
      <c r="R44" s="117">
        <v>0</v>
      </c>
      <c r="S44" s="116">
        <v>0</v>
      </c>
      <c r="V44" s="117">
        <v>0</v>
      </c>
      <c r="W44" s="116">
        <v>0</v>
      </c>
      <c r="Z44" s="117">
        <v>0</v>
      </c>
    </row>
    <row r="45" spans="1:26">
      <c r="A45" s="116">
        <v>813</v>
      </c>
      <c r="B45" s="119" t="s">
        <v>288</v>
      </c>
      <c r="C45" s="119" t="s">
        <v>305</v>
      </c>
      <c r="D45" s="117">
        <v>0</v>
      </c>
      <c r="E45" s="117">
        <v>0</v>
      </c>
      <c r="F45" s="117">
        <v>0</v>
      </c>
      <c r="G45" s="117">
        <v>0</v>
      </c>
      <c r="H45" s="116">
        <v>0</v>
      </c>
      <c r="K45" s="117">
        <v>1380</v>
      </c>
      <c r="L45" s="116">
        <v>63.2</v>
      </c>
      <c r="M45" s="116" t="s">
        <v>304</v>
      </c>
      <c r="N45" s="116" t="s">
        <v>232</v>
      </c>
      <c r="O45" s="117">
        <v>0</v>
      </c>
      <c r="P45" s="117">
        <v>0</v>
      </c>
      <c r="Q45" s="117">
        <v>0</v>
      </c>
      <c r="R45" s="117">
        <v>0</v>
      </c>
      <c r="S45" s="116">
        <v>0</v>
      </c>
      <c r="V45" s="117">
        <v>370</v>
      </c>
      <c r="W45" s="116">
        <v>0</v>
      </c>
      <c r="X45" s="116" t="s">
        <v>306</v>
      </c>
      <c r="Y45" s="116" t="s">
        <v>307</v>
      </c>
      <c r="Z45" s="117">
        <v>0</v>
      </c>
    </row>
    <row r="46" spans="1:26">
      <c r="A46" s="116">
        <v>814</v>
      </c>
      <c r="B46" s="119" t="s">
        <v>288</v>
      </c>
      <c r="C46" s="119" t="s">
        <v>308</v>
      </c>
      <c r="D46" s="117">
        <v>0</v>
      </c>
      <c r="E46" s="117">
        <v>0</v>
      </c>
      <c r="F46" s="117">
        <v>0</v>
      </c>
      <c r="G46" s="117">
        <v>0</v>
      </c>
      <c r="H46" s="116">
        <v>0</v>
      </c>
      <c r="K46" s="117">
        <v>1380</v>
      </c>
      <c r="L46" s="116">
        <v>63.2</v>
      </c>
      <c r="M46" s="116" t="s">
        <v>304</v>
      </c>
      <c r="N46" s="116" t="s">
        <v>232</v>
      </c>
      <c r="O46" s="117">
        <v>0</v>
      </c>
      <c r="P46" s="117">
        <v>0</v>
      </c>
      <c r="Q46" s="117">
        <v>0</v>
      </c>
      <c r="R46" s="117">
        <v>0</v>
      </c>
      <c r="S46" s="116">
        <v>0</v>
      </c>
      <c r="V46" s="117">
        <v>280</v>
      </c>
      <c r="W46" s="116">
        <v>0</v>
      </c>
      <c r="X46" s="116" t="s">
        <v>309</v>
      </c>
      <c r="Y46" s="116" t="s">
        <v>307</v>
      </c>
      <c r="Z46" s="117">
        <v>0</v>
      </c>
    </row>
    <row r="47" spans="1:26">
      <c r="A47" s="116">
        <v>815</v>
      </c>
      <c r="B47" s="119" t="s">
        <v>288</v>
      </c>
      <c r="C47" s="119" t="s">
        <v>310</v>
      </c>
      <c r="D47" s="117">
        <v>0</v>
      </c>
      <c r="E47" s="117">
        <v>0</v>
      </c>
      <c r="F47" s="117">
        <v>0</v>
      </c>
      <c r="G47" s="117">
        <v>0</v>
      </c>
      <c r="H47" s="116">
        <v>0</v>
      </c>
      <c r="K47" s="117">
        <v>1380</v>
      </c>
      <c r="L47" s="116">
        <v>63.2</v>
      </c>
      <c r="M47" s="116" t="s">
        <v>311</v>
      </c>
      <c r="N47" s="116" t="s">
        <v>232</v>
      </c>
      <c r="O47" s="117">
        <v>0</v>
      </c>
      <c r="P47" s="117">
        <v>0</v>
      </c>
      <c r="Q47" s="117">
        <v>0</v>
      </c>
      <c r="R47" s="117">
        <v>0</v>
      </c>
      <c r="S47" s="116">
        <v>0</v>
      </c>
      <c r="V47" s="117">
        <v>270</v>
      </c>
      <c r="W47" s="116">
        <v>0</v>
      </c>
      <c r="X47" s="116" t="s">
        <v>312</v>
      </c>
      <c r="Y47" s="116" t="s">
        <v>311</v>
      </c>
      <c r="Z47" s="117">
        <v>0</v>
      </c>
    </row>
    <row r="48" spans="1:26">
      <c r="A48" s="116">
        <v>816</v>
      </c>
      <c r="B48" s="119" t="s">
        <v>288</v>
      </c>
      <c r="C48" s="119" t="s">
        <v>313</v>
      </c>
      <c r="D48" s="117">
        <v>0</v>
      </c>
      <c r="E48" s="117">
        <v>0</v>
      </c>
      <c r="F48" s="117">
        <v>0</v>
      </c>
      <c r="G48" s="117">
        <v>0</v>
      </c>
      <c r="H48" s="116">
        <v>0</v>
      </c>
      <c r="K48" s="117">
        <v>1380</v>
      </c>
      <c r="L48" s="116">
        <v>63.2</v>
      </c>
      <c r="M48" s="116" t="s">
        <v>311</v>
      </c>
      <c r="N48" s="116" t="s">
        <v>214</v>
      </c>
      <c r="O48" s="117">
        <v>0</v>
      </c>
      <c r="P48" s="117">
        <v>0</v>
      </c>
      <c r="Q48" s="117">
        <v>0</v>
      </c>
      <c r="R48" s="117">
        <v>0</v>
      </c>
      <c r="S48" s="116">
        <v>0</v>
      </c>
      <c r="V48" s="117">
        <v>460</v>
      </c>
      <c r="W48" s="116">
        <v>0</v>
      </c>
      <c r="X48" s="116" t="s">
        <v>314</v>
      </c>
      <c r="Y48" s="116" t="s">
        <v>315</v>
      </c>
      <c r="Z48" s="117">
        <v>0</v>
      </c>
    </row>
    <row r="49" spans="1:26">
      <c r="A49" s="116">
        <v>817</v>
      </c>
      <c r="B49" s="119" t="s">
        <v>288</v>
      </c>
      <c r="C49" s="119" t="s">
        <v>316</v>
      </c>
      <c r="D49" s="117">
        <v>0</v>
      </c>
      <c r="E49" s="117">
        <v>0</v>
      </c>
      <c r="F49" s="117">
        <v>0</v>
      </c>
      <c r="G49" s="117">
        <v>0</v>
      </c>
      <c r="H49" s="116">
        <v>0</v>
      </c>
      <c r="K49" s="117">
        <v>1380</v>
      </c>
      <c r="L49" s="116">
        <v>63.2</v>
      </c>
      <c r="M49" s="116" t="s">
        <v>232</v>
      </c>
      <c r="N49" s="116" t="s">
        <v>303</v>
      </c>
      <c r="O49" s="117">
        <v>0</v>
      </c>
      <c r="P49" s="117">
        <v>0</v>
      </c>
      <c r="Q49" s="117">
        <v>0</v>
      </c>
      <c r="R49" s="117">
        <v>0</v>
      </c>
      <c r="S49" s="116">
        <v>0</v>
      </c>
      <c r="V49" s="117">
        <v>310</v>
      </c>
      <c r="W49" s="116">
        <v>0</v>
      </c>
      <c r="X49" s="116" t="s">
        <v>303</v>
      </c>
      <c r="Y49" s="116" t="s">
        <v>317</v>
      </c>
      <c r="Z49" s="117">
        <v>0</v>
      </c>
    </row>
    <row r="50" spans="1:26">
      <c r="A50" s="116">
        <v>818</v>
      </c>
      <c r="B50" s="119" t="s">
        <v>288</v>
      </c>
      <c r="C50" s="119" t="s">
        <v>318</v>
      </c>
      <c r="D50" s="117">
        <v>0</v>
      </c>
      <c r="E50" s="117">
        <v>0</v>
      </c>
      <c r="F50" s="117">
        <v>0</v>
      </c>
      <c r="G50" s="117">
        <v>0</v>
      </c>
      <c r="H50" s="116">
        <v>0</v>
      </c>
      <c r="K50" s="117">
        <v>830</v>
      </c>
      <c r="L50" s="116">
        <v>47.2</v>
      </c>
      <c r="M50" s="116" t="s">
        <v>318</v>
      </c>
      <c r="N50" s="116" t="s">
        <v>214</v>
      </c>
      <c r="O50" s="117">
        <v>0</v>
      </c>
      <c r="P50" s="117">
        <v>0</v>
      </c>
      <c r="Q50" s="117">
        <v>0</v>
      </c>
      <c r="R50" s="117">
        <v>0</v>
      </c>
      <c r="S50" s="116">
        <v>0</v>
      </c>
      <c r="V50" s="117">
        <v>0</v>
      </c>
      <c r="W50" s="116">
        <v>0</v>
      </c>
      <c r="Z50" s="117">
        <v>0</v>
      </c>
    </row>
    <row r="51" spans="1:26">
      <c r="A51" s="116">
        <v>819</v>
      </c>
      <c r="B51" s="119" t="s">
        <v>288</v>
      </c>
      <c r="C51" s="119" t="s">
        <v>319</v>
      </c>
      <c r="D51" s="117">
        <v>0</v>
      </c>
      <c r="E51" s="117">
        <v>0</v>
      </c>
      <c r="F51" s="117">
        <v>0</v>
      </c>
      <c r="G51" s="117">
        <v>0</v>
      </c>
      <c r="H51" s="116">
        <v>0</v>
      </c>
      <c r="K51" s="117">
        <v>1330</v>
      </c>
      <c r="L51" s="116">
        <v>60.5</v>
      </c>
      <c r="M51" s="116" t="s">
        <v>319</v>
      </c>
      <c r="N51" s="116" t="s">
        <v>232</v>
      </c>
      <c r="O51" s="117">
        <v>0</v>
      </c>
      <c r="P51" s="117">
        <v>0</v>
      </c>
      <c r="Q51" s="117">
        <v>0</v>
      </c>
      <c r="R51" s="117">
        <v>0</v>
      </c>
      <c r="S51" s="116">
        <v>0</v>
      </c>
      <c r="V51" s="117">
        <v>0</v>
      </c>
      <c r="W51" s="116">
        <v>0</v>
      </c>
      <c r="Z51" s="117">
        <v>0</v>
      </c>
    </row>
    <row r="52" spans="1:26">
      <c r="A52" s="116">
        <v>820</v>
      </c>
      <c r="B52" s="119" t="s">
        <v>288</v>
      </c>
      <c r="C52" s="119" t="s">
        <v>320</v>
      </c>
      <c r="D52" s="117">
        <v>0</v>
      </c>
      <c r="E52" s="117">
        <v>0</v>
      </c>
      <c r="F52" s="117">
        <v>0</v>
      </c>
      <c r="G52" s="117">
        <v>0</v>
      </c>
      <c r="H52" s="116">
        <v>0</v>
      </c>
      <c r="K52" s="117">
        <v>1270</v>
      </c>
      <c r="L52" s="116">
        <v>56.7</v>
      </c>
      <c r="M52" s="116" t="s">
        <v>320</v>
      </c>
      <c r="N52" s="116" t="s">
        <v>232</v>
      </c>
      <c r="O52" s="117">
        <v>0</v>
      </c>
      <c r="P52" s="117">
        <v>0</v>
      </c>
      <c r="Q52" s="117">
        <v>0</v>
      </c>
      <c r="R52" s="117">
        <v>0</v>
      </c>
      <c r="S52" s="116">
        <v>0</v>
      </c>
      <c r="V52" s="117">
        <v>0</v>
      </c>
      <c r="W52" s="116">
        <v>0</v>
      </c>
      <c r="Z52" s="117">
        <v>0</v>
      </c>
    </row>
    <row r="53" spans="1:26">
      <c r="A53" s="116">
        <v>821</v>
      </c>
      <c r="B53" s="119" t="s">
        <v>288</v>
      </c>
      <c r="C53" s="119" t="s">
        <v>321</v>
      </c>
      <c r="D53" s="117">
        <v>0</v>
      </c>
      <c r="E53" s="117">
        <v>0</v>
      </c>
      <c r="F53" s="117">
        <v>0</v>
      </c>
      <c r="G53" s="117">
        <v>0</v>
      </c>
      <c r="H53" s="116">
        <v>0</v>
      </c>
      <c r="K53" s="117">
        <v>990</v>
      </c>
      <c r="L53" s="116">
        <v>60.4</v>
      </c>
      <c r="M53" s="116" t="s">
        <v>321</v>
      </c>
      <c r="N53" s="116" t="s">
        <v>232</v>
      </c>
      <c r="O53" s="117">
        <v>0</v>
      </c>
      <c r="P53" s="117">
        <v>0</v>
      </c>
      <c r="Q53" s="117">
        <v>0</v>
      </c>
      <c r="R53" s="117">
        <v>0</v>
      </c>
      <c r="S53" s="116">
        <v>0</v>
      </c>
      <c r="V53" s="117">
        <v>0</v>
      </c>
      <c r="W53" s="116">
        <v>0</v>
      </c>
      <c r="Z53" s="117">
        <v>0</v>
      </c>
    </row>
    <row r="54" spans="1:26">
      <c r="A54" s="116">
        <v>822</v>
      </c>
      <c r="B54" s="119" t="s">
        <v>288</v>
      </c>
      <c r="C54" s="119" t="s">
        <v>322</v>
      </c>
      <c r="D54" s="117">
        <v>0</v>
      </c>
      <c r="E54" s="117">
        <v>0</v>
      </c>
      <c r="F54" s="117">
        <v>0</v>
      </c>
      <c r="G54" s="117">
        <v>0</v>
      </c>
      <c r="H54" s="116">
        <v>0</v>
      </c>
      <c r="K54" s="117">
        <v>1160</v>
      </c>
      <c r="L54" s="116">
        <v>44.4</v>
      </c>
      <c r="M54" s="116" t="s">
        <v>322</v>
      </c>
      <c r="N54" s="116" t="s">
        <v>232</v>
      </c>
      <c r="O54" s="117">
        <v>0</v>
      </c>
      <c r="P54" s="117">
        <v>0</v>
      </c>
      <c r="Q54" s="117">
        <v>0</v>
      </c>
      <c r="R54" s="117">
        <v>0</v>
      </c>
      <c r="S54" s="116">
        <v>0</v>
      </c>
      <c r="V54" s="117">
        <v>0</v>
      </c>
      <c r="W54" s="116">
        <v>0</v>
      </c>
      <c r="Z54" s="117">
        <v>0</v>
      </c>
    </row>
    <row r="55" spans="1:26">
      <c r="A55" s="116">
        <v>823</v>
      </c>
      <c r="B55" s="119" t="s">
        <v>288</v>
      </c>
      <c r="C55" s="119" t="s">
        <v>323</v>
      </c>
      <c r="D55" s="117">
        <v>0</v>
      </c>
      <c r="E55" s="117">
        <v>0</v>
      </c>
      <c r="F55" s="117">
        <v>0</v>
      </c>
      <c r="G55" s="117">
        <v>0</v>
      </c>
      <c r="H55" s="116">
        <v>0</v>
      </c>
      <c r="K55" s="117">
        <v>1380</v>
      </c>
      <c r="L55" s="116">
        <v>63.2</v>
      </c>
      <c r="M55" s="116" t="s">
        <v>324</v>
      </c>
      <c r="N55" s="116" t="s">
        <v>303</v>
      </c>
      <c r="O55" s="117">
        <v>0</v>
      </c>
      <c r="P55" s="117">
        <v>0</v>
      </c>
      <c r="Q55" s="117">
        <v>0</v>
      </c>
      <c r="R55" s="117">
        <v>0</v>
      </c>
      <c r="S55" s="116">
        <v>0</v>
      </c>
      <c r="V55" s="117">
        <v>200</v>
      </c>
      <c r="W55" s="116">
        <v>7.1</v>
      </c>
      <c r="X55" s="116" t="s">
        <v>325</v>
      </c>
      <c r="Y55" s="116" t="s">
        <v>326</v>
      </c>
      <c r="Z55" s="117">
        <v>0</v>
      </c>
    </row>
    <row r="56" spans="1:26">
      <c r="A56" s="116">
        <v>901</v>
      </c>
      <c r="B56" s="119" t="s">
        <v>327</v>
      </c>
      <c r="C56" s="119" t="s">
        <v>328</v>
      </c>
      <c r="D56" s="117">
        <v>0</v>
      </c>
      <c r="E56" s="117">
        <v>0</v>
      </c>
      <c r="F56" s="117">
        <v>0</v>
      </c>
      <c r="G56" s="117">
        <v>0</v>
      </c>
      <c r="K56" s="117">
        <v>2830</v>
      </c>
      <c r="L56" s="116">
        <v>170.4</v>
      </c>
      <c r="M56" s="116" t="s">
        <v>328</v>
      </c>
      <c r="N56" s="116" t="s">
        <v>232</v>
      </c>
      <c r="O56" s="117">
        <v>3380</v>
      </c>
      <c r="P56" s="117">
        <v>3780</v>
      </c>
      <c r="Q56" s="117">
        <v>3580</v>
      </c>
      <c r="R56" s="117">
        <v>3180</v>
      </c>
      <c r="S56" s="116">
        <v>157.80000000000001</v>
      </c>
      <c r="T56" s="116" t="s">
        <v>329</v>
      </c>
      <c r="U56" s="116" t="s">
        <v>244</v>
      </c>
      <c r="V56" s="117">
        <v>0</v>
      </c>
      <c r="W56" s="116">
        <v>0</v>
      </c>
      <c r="Z56" s="117">
        <v>0</v>
      </c>
    </row>
    <row r="57" spans="1:26">
      <c r="A57" s="116">
        <v>902</v>
      </c>
      <c r="B57" s="119" t="s">
        <v>327</v>
      </c>
      <c r="C57" s="119" t="s">
        <v>329</v>
      </c>
      <c r="D57" s="117">
        <v>0</v>
      </c>
      <c r="E57" s="117">
        <v>0</v>
      </c>
      <c r="F57" s="117">
        <v>0</v>
      </c>
      <c r="G57" s="117">
        <v>0</v>
      </c>
      <c r="H57" s="116">
        <v>0</v>
      </c>
      <c r="K57" s="117">
        <v>2640</v>
      </c>
      <c r="L57" s="116">
        <v>164.4</v>
      </c>
      <c r="M57" s="116" t="s">
        <v>329</v>
      </c>
      <c r="N57" s="116" t="s">
        <v>232</v>
      </c>
      <c r="O57" s="117">
        <v>3380</v>
      </c>
      <c r="P57" s="117">
        <v>3780</v>
      </c>
      <c r="Q57" s="117">
        <v>3580</v>
      </c>
      <c r="R57" s="117">
        <v>3180</v>
      </c>
      <c r="S57" s="116">
        <v>157.80000000000001</v>
      </c>
      <c r="T57" s="116" t="s">
        <v>329</v>
      </c>
      <c r="U57" s="116" t="s">
        <v>244</v>
      </c>
      <c r="V57" s="117">
        <v>0</v>
      </c>
      <c r="W57" s="116">
        <v>0</v>
      </c>
      <c r="Z57" s="117">
        <v>0</v>
      </c>
    </row>
    <row r="58" spans="1:26">
      <c r="A58" s="116">
        <v>903</v>
      </c>
      <c r="B58" s="119" t="s">
        <v>327</v>
      </c>
      <c r="C58" s="119" t="s">
        <v>330</v>
      </c>
      <c r="D58" s="117">
        <v>0</v>
      </c>
      <c r="E58" s="117">
        <v>0</v>
      </c>
      <c r="F58" s="117">
        <v>0</v>
      </c>
      <c r="G58" s="117">
        <v>0</v>
      </c>
      <c r="K58" s="117">
        <v>2640</v>
      </c>
      <c r="L58" s="116">
        <v>150</v>
      </c>
      <c r="M58" s="116" t="s">
        <v>330</v>
      </c>
      <c r="N58" s="116" t="s">
        <v>232</v>
      </c>
      <c r="O58" s="117">
        <v>3040</v>
      </c>
      <c r="P58" s="117">
        <v>3440</v>
      </c>
      <c r="Q58" s="117">
        <v>3240</v>
      </c>
      <c r="R58" s="117">
        <v>2840</v>
      </c>
      <c r="S58" s="116">
        <v>109</v>
      </c>
      <c r="T58" s="116" t="s">
        <v>331</v>
      </c>
      <c r="U58" s="116" t="s">
        <v>244</v>
      </c>
      <c r="V58" s="117">
        <v>0</v>
      </c>
      <c r="W58" s="116">
        <v>0</v>
      </c>
      <c r="Z58" s="117">
        <v>0</v>
      </c>
    </row>
    <row r="59" spans="1:26">
      <c r="A59" s="116">
        <v>904</v>
      </c>
      <c r="B59" s="119" t="s">
        <v>327</v>
      </c>
      <c r="C59" s="119" t="s">
        <v>332</v>
      </c>
      <c r="D59" s="117">
        <v>0</v>
      </c>
      <c r="E59" s="117">
        <v>0</v>
      </c>
      <c r="F59" s="117">
        <v>0</v>
      </c>
      <c r="G59" s="117">
        <v>0</v>
      </c>
      <c r="K59" s="117">
        <v>1980</v>
      </c>
      <c r="L59" s="116">
        <v>125.4</v>
      </c>
      <c r="M59" s="116" t="s">
        <v>332</v>
      </c>
      <c r="N59" s="116" t="s">
        <v>232</v>
      </c>
      <c r="O59" s="117">
        <v>2610</v>
      </c>
      <c r="P59" s="117">
        <v>3010</v>
      </c>
      <c r="Q59" s="117">
        <v>2810</v>
      </c>
      <c r="R59" s="117">
        <v>2410</v>
      </c>
      <c r="S59" s="116">
        <v>80.599999999999994</v>
      </c>
      <c r="T59" s="116" t="s">
        <v>298</v>
      </c>
      <c r="U59" s="116" t="s">
        <v>244</v>
      </c>
      <c r="V59" s="117">
        <v>0</v>
      </c>
      <c r="W59" s="116">
        <v>0</v>
      </c>
      <c r="Z59" s="117">
        <v>0</v>
      </c>
    </row>
    <row r="60" spans="1:26">
      <c r="A60" s="116">
        <v>905</v>
      </c>
      <c r="B60" s="119" t="s">
        <v>327</v>
      </c>
      <c r="C60" s="119" t="s">
        <v>333</v>
      </c>
      <c r="D60" s="117">
        <v>0</v>
      </c>
      <c r="E60" s="117">
        <v>0</v>
      </c>
      <c r="F60" s="117">
        <v>0</v>
      </c>
      <c r="G60" s="117">
        <v>0</v>
      </c>
      <c r="H60" s="116">
        <v>0</v>
      </c>
      <c r="K60" s="117">
        <v>1980</v>
      </c>
      <c r="L60" s="116">
        <v>116.1</v>
      </c>
      <c r="M60" s="116" t="s">
        <v>331</v>
      </c>
      <c r="N60" s="116" t="s">
        <v>214</v>
      </c>
      <c r="O60" s="117">
        <v>3040</v>
      </c>
      <c r="P60" s="117">
        <v>3440</v>
      </c>
      <c r="Q60" s="117">
        <v>3240</v>
      </c>
      <c r="R60" s="117">
        <v>2840</v>
      </c>
      <c r="S60" s="116">
        <v>109.5</v>
      </c>
      <c r="T60" s="116" t="s">
        <v>331</v>
      </c>
      <c r="U60" s="116" t="s">
        <v>244</v>
      </c>
      <c r="V60" s="117">
        <v>560</v>
      </c>
      <c r="W60" s="116">
        <v>21.3</v>
      </c>
      <c r="X60" s="116" t="s">
        <v>333</v>
      </c>
      <c r="Y60" s="116" t="s">
        <v>331</v>
      </c>
      <c r="Z60" s="117">
        <v>0</v>
      </c>
    </row>
    <row r="61" spans="1:26">
      <c r="A61" s="116">
        <v>906</v>
      </c>
      <c r="B61" s="119" t="s">
        <v>327</v>
      </c>
      <c r="C61" s="119" t="s">
        <v>331</v>
      </c>
      <c r="D61" s="117">
        <v>0</v>
      </c>
      <c r="E61" s="117">
        <v>0</v>
      </c>
      <c r="F61" s="117">
        <v>0</v>
      </c>
      <c r="G61" s="117">
        <v>0</v>
      </c>
      <c r="K61" s="117">
        <v>1980</v>
      </c>
      <c r="L61" s="116">
        <v>116.1</v>
      </c>
      <c r="M61" s="116" t="s">
        <v>331</v>
      </c>
      <c r="N61" s="116" t="s">
        <v>232</v>
      </c>
      <c r="O61" s="117">
        <v>3040</v>
      </c>
      <c r="P61" s="117">
        <v>3440</v>
      </c>
      <c r="Q61" s="117">
        <v>3240</v>
      </c>
      <c r="R61" s="117">
        <v>2840</v>
      </c>
      <c r="S61" s="116">
        <v>109.5</v>
      </c>
      <c r="T61" s="116" t="s">
        <v>331</v>
      </c>
      <c r="U61" s="116" t="s">
        <v>244</v>
      </c>
      <c r="V61" s="117">
        <v>0</v>
      </c>
      <c r="W61" s="116">
        <v>0</v>
      </c>
      <c r="Z61" s="117">
        <v>0</v>
      </c>
    </row>
    <row r="62" spans="1:26">
      <c r="A62" s="116">
        <v>907</v>
      </c>
      <c r="B62" s="119" t="s">
        <v>327</v>
      </c>
      <c r="C62" s="119" t="s">
        <v>334</v>
      </c>
      <c r="D62" s="117">
        <v>0</v>
      </c>
      <c r="E62" s="117">
        <v>0</v>
      </c>
      <c r="F62" s="117">
        <v>0</v>
      </c>
      <c r="G62" s="117">
        <v>0</v>
      </c>
      <c r="K62" s="117">
        <v>1520</v>
      </c>
      <c r="L62" s="116">
        <v>94.7</v>
      </c>
      <c r="M62" s="116" t="s">
        <v>335</v>
      </c>
      <c r="N62" s="116" t="s">
        <v>232</v>
      </c>
      <c r="O62" s="117">
        <v>0</v>
      </c>
      <c r="P62" s="117">
        <v>0</v>
      </c>
      <c r="Q62" s="117">
        <v>0</v>
      </c>
      <c r="R62" s="117">
        <v>0</v>
      </c>
      <c r="S62" s="116">
        <v>0</v>
      </c>
      <c r="V62" s="117">
        <v>0</v>
      </c>
      <c r="W62" s="116">
        <v>0</v>
      </c>
      <c r="Z62" s="117">
        <v>0</v>
      </c>
    </row>
    <row r="63" spans="1:26">
      <c r="A63" s="116">
        <v>908</v>
      </c>
      <c r="B63" s="119" t="s">
        <v>327</v>
      </c>
      <c r="C63" s="119" t="s">
        <v>336</v>
      </c>
      <c r="D63" s="117">
        <v>0</v>
      </c>
      <c r="E63" s="117">
        <v>0</v>
      </c>
      <c r="F63" s="117">
        <v>0</v>
      </c>
      <c r="G63" s="117">
        <v>0</v>
      </c>
      <c r="H63" s="116">
        <v>0</v>
      </c>
      <c r="K63" s="117">
        <v>1980</v>
      </c>
      <c r="L63" s="116">
        <v>116.1</v>
      </c>
      <c r="M63" s="116" t="s">
        <v>331</v>
      </c>
      <c r="N63" s="116" t="s">
        <v>214</v>
      </c>
      <c r="O63" s="117">
        <v>3040</v>
      </c>
      <c r="P63" s="117">
        <v>3440</v>
      </c>
      <c r="Q63" s="117">
        <v>3240</v>
      </c>
      <c r="R63" s="117">
        <v>2840</v>
      </c>
      <c r="S63" s="116">
        <v>109.5</v>
      </c>
      <c r="T63" s="116" t="s">
        <v>331</v>
      </c>
      <c r="U63" s="116" t="s">
        <v>244</v>
      </c>
      <c r="V63" s="117">
        <v>940</v>
      </c>
      <c r="W63" s="116">
        <v>0</v>
      </c>
      <c r="X63" s="116" t="s">
        <v>331</v>
      </c>
      <c r="Y63" s="116" t="s">
        <v>337</v>
      </c>
      <c r="Z63" s="117">
        <v>0</v>
      </c>
    </row>
    <row r="64" spans="1:26">
      <c r="A64" s="116">
        <v>909</v>
      </c>
      <c r="B64" s="119" t="s">
        <v>327</v>
      </c>
      <c r="C64" s="119" t="s">
        <v>338</v>
      </c>
      <c r="D64" s="117">
        <v>0</v>
      </c>
      <c r="E64" s="117">
        <v>0</v>
      </c>
      <c r="F64" s="117">
        <v>0</v>
      </c>
      <c r="G64" s="117">
        <v>0</v>
      </c>
      <c r="H64" s="116">
        <v>0</v>
      </c>
      <c r="K64" s="117">
        <v>1300</v>
      </c>
      <c r="L64" s="116">
        <v>91.4</v>
      </c>
      <c r="M64" s="116" t="s">
        <v>339</v>
      </c>
      <c r="N64" s="116" t="s">
        <v>232</v>
      </c>
      <c r="O64" s="117">
        <v>1050</v>
      </c>
      <c r="P64" s="117">
        <v>1450</v>
      </c>
      <c r="Q64" s="117">
        <v>1050</v>
      </c>
      <c r="R64" s="117">
        <v>1050</v>
      </c>
      <c r="S64" s="116">
        <v>79.7</v>
      </c>
      <c r="T64" s="116" t="s">
        <v>339</v>
      </c>
      <c r="U64" s="116" t="s">
        <v>340</v>
      </c>
      <c r="V64" s="117">
        <v>0</v>
      </c>
      <c r="W64" s="116">
        <v>0</v>
      </c>
      <c r="Z64" s="117">
        <v>0</v>
      </c>
    </row>
    <row r="65" spans="1:27">
      <c r="A65" s="116">
        <v>910</v>
      </c>
      <c r="B65" s="119" t="s">
        <v>327</v>
      </c>
      <c r="C65" s="119" t="s">
        <v>341</v>
      </c>
      <c r="D65" s="117">
        <v>0</v>
      </c>
      <c r="E65" s="117">
        <v>0</v>
      </c>
      <c r="F65" s="117">
        <v>0</v>
      </c>
      <c r="G65" s="117">
        <v>0</v>
      </c>
      <c r="H65" s="116">
        <v>0</v>
      </c>
      <c r="K65" s="117">
        <v>210</v>
      </c>
      <c r="L65" s="116">
        <v>9.5</v>
      </c>
      <c r="M65" s="116" t="s">
        <v>342</v>
      </c>
      <c r="N65" s="116" t="s">
        <v>232</v>
      </c>
      <c r="O65" s="117">
        <v>0</v>
      </c>
      <c r="P65" s="117">
        <v>0</v>
      </c>
      <c r="Q65" s="117">
        <v>0</v>
      </c>
      <c r="R65" s="117">
        <v>0</v>
      </c>
      <c r="S65" s="116">
        <v>0</v>
      </c>
      <c r="V65" s="117">
        <v>1550</v>
      </c>
      <c r="W65" s="116">
        <v>72</v>
      </c>
      <c r="X65" s="116" t="s">
        <v>343</v>
      </c>
      <c r="Y65" s="116" t="s">
        <v>342</v>
      </c>
      <c r="Z65" s="117">
        <v>0</v>
      </c>
    </row>
    <row r="66" spans="1:27">
      <c r="A66" s="116">
        <v>1001</v>
      </c>
      <c r="B66" s="119" t="s">
        <v>344</v>
      </c>
      <c r="C66" s="119" t="s">
        <v>345</v>
      </c>
      <c r="D66" s="117">
        <v>0</v>
      </c>
      <c r="E66" s="117">
        <v>0</v>
      </c>
      <c r="F66" s="117">
        <v>0</v>
      </c>
      <c r="G66" s="117">
        <v>0</v>
      </c>
      <c r="H66" s="116">
        <v>0</v>
      </c>
      <c r="K66" s="117">
        <v>990</v>
      </c>
      <c r="L66" s="116">
        <v>58</v>
      </c>
      <c r="M66" s="116" t="s">
        <v>346</v>
      </c>
      <c r="N66" s="116" t="s">
        <v>214</v>
      </c>
      <c r="O66" s="117">
        <v>0</v>
      </c>
      <c r="P66" s="117">
        <v>0</v>
      </c>
      <c r="Q66" s="117">
        <v>0</v>
      </c>
      <c r="R66" s="117">
        <v>0</v>
      </c>
      <c r="S66" s="116">
        <v>0</v>
      </c>
      <c r="V66" s="117">
        <v>260</v>
      </c>
      <c r="W66" s="116">
        <v>11.7</v>
      </c>
      <c r="X66" s="116" t="s">
        <v>345</v>
      </c>
      <c r="Y66" s="116" t="s">
        <v>346</v>
      </c>
      <c r="Z66" s="117">
        <v>0</v>
      </c>
    </row>
    <row r="67" spans="1:27">
      <c r="A67" s="116">
        <v>1002</v>
      </c>
      <c r="B67" s="119" t="s">
        <v>344</v>
      </c>
      <c r="C67" s="119" t="s">
        <v>347</v>
      </c>
      <c r="D67" s="117">
        <v>0</v>
      </c>
      <c r="E67" s="117">
        <v>0</v>
      </c>
      <c r="F67" s="117">
        <v>0</v>
      </c>
      <c r="G67" s="117">
        <v>0</v>
      </c>
      <c r="K67" s="117">
        <v>1980</v>
      </c>
      <c r="L67" s="116">
        <v>111.6</v>
      </c>
      <c r="M67" s="116" t="s">
        <v>347</v>
      </c>
      <c r="N67" s="116" t="s">
        <v>232</v>
      </c>
      <c r="O67" s="117">
        <v>3040</v>
      </c>
      <c r="P67" s="117">
        <v>3440</v>
      </c>
      <c r="Q67" s="117">
        <v>3240</v>
      </c>
      <c r="R67" s="117">
        <v>2840</v>
      </c>
      <c r="S67" s="116">
        <v>105</v>
      </c>
      <c r="T67" s="116" t="s">
        <v>347</v>
      </c>
      <c r="U67" s="116" t="s">
        <v>244</v>
      </c>
      <c r="V67" s="117">
        <v>0</v>
      </c>
      <c r="W67" s="116">
        <v>0</v>
      </c>
      <c r="Z67" s="117">
        <v>0</v>
      </c>
    </row>
    <row r="68" spans="1:27">
      <c r="A68" s="116">
        <v>1003</v>
      </c>
      <c r="B68" s="119" t="s">
        <v>344</v>
      </c>
      <c r="C68" s="119" t="s">
        <v>348</v>
      </c>
      <c r="D68" s="117">
        <v>0</v>
      </c>
      <c r="E68" s="117">
        <v>0</v>
      </c>
      <c r="F68" s="117">
        <v>0</v>
      </c>
      <c r="G68" s="117">
        <v>0</v>
      </c>
      <c r="K68" s="117">
        <v>1980</v>
      </c>
      <c r="L68" s="116">
        <v>121.4</v>
      </c>
      <c r="M68" s="116" t="s">
        <v>348</v>
      </c>
      <c r="N68" s="116" t="s">
        <v>214</v>
      </c>
      <c r="O68" s="117">
        <v>3040</v>
      </c>
      <c r="P68" s="117">
        <v>3440</v>
      </c>
      <c r="Q68" s="117">
        <v>3240</v>
      </c>
      <c r="R68" s="117">
        <v>2840</v>
      </c>
      <c r="S68" s="116">
        <v>105</v>
      </c>
      <c r="T68" s="116" t="s">
        <v>347</v>
      </c>
      <c r="U68" s="116" t="s">
        <v>214</v>
      </c>
      <c r="V68" s="117">
        <v>0</v>
      </c>
      <c r="W68" s="116">
        <v>0</v>
      </c>
      <c r="Z68" s="117">
        <v>0</v>
      </c>
    </row>
    <row r="69" spans="1:27">
      <c r="A69" s="116">
        <v>1004</v>
      </c>
      <c r="B69" s="119" t="s">
        <v>344</v>
      </c>
      <c r="C69" s="119" t="s">
        <v>349</v>
      </c>
      <c r="D69" s="117">
        <v>0</v>
      </c>
      <c r="E69" s="117">
        <v>0</v>
      </c>
      <c r="F69" s="117">
        <v>0</v>
      </c>
      <c r="G69" s="117">
        <v>0</v>
      </c>
      <c r="H69" s="116">
        <v>0</v>
      </c>
      <c r="K69" s="117">
        <v>0</v>
      </c>
      <c r="L69" s="116">
        <v>121.4</v>
      </c>
      <c r="M69" s="116" t="s">
        <v>348</v>
      </c>
      <c r="N69" s="116" t="s">
        <v>214</v>
      </c>
      <c r="O69" s="117">
        <v>0</v>
      </c>
      <c r="P69" s="117">
        <v>0</v>
      </c>
      <c r="Q69" s="117">
        <v>0</v>
      </c>
      <c r="R69" s="117">
        <v>0</v>
      </c>
      <c r="S69" s="116">
        <v>105</v>
      </c>
      <c r="T69" s="116" t="s">
        <v>347</v>
      </c>
      <c r="U69" s="116" t="s">
        <v>244</v>
      </c>
      <c r="V69" s="117">
        <v>1140</v>
      </c>
      <c r="W69" s="116">
        <v>0</v>
      </c>
      <c r="Z69" s="117">
        <v>0</v>
      </c>
      <c r="AA69" s="116" t="s">
        <v>350</v>
      </c>
    </row>
    <row r="70" spans="1:27">
      <c r="A70" s="116">
        <v>1005</v>
      </c>
      <c r="B70" s="119" t="s">
        <v>344</v>
      </c>
      <c r="C70" s="119" t="s">
        <v>351</v>
      </c>
      <c r="D70" s="117">
        <v>0</v>
      </c>
      <c r="E70" s="117">
        <v>0</v>
      </c>
      <c r="F70" s="117">
        <v>0</v>
      </c>
      <c r="G70" s="117">
        <v>0</v>
      </c>
      <c r="K70" s="117">
        <v>2310</v>
      </c>
      <c r="L70" s="116">
        <v>140.1</v>
      </c>
      <c r="M70" s="116" t="s">
        <v>351</v>
      </c>
      <c r="N70" s="116" t="s">
        <v>232</v>
      </c>
      <c r="O70" s="117">
        <v>2610</v>
      </c>
      <c r="P70" s="117">
        <v>3010</v>
      </c>
      <c r="Q70" s="117">
        <v>2810</v>
      </c>
      <c r="R70" s="117">
        <v>2410</v>
      </c>
      <c r="S70" s="116">
        <v>80.599999999999994</v>
      </c>
      <c r="T70" s="116" t="s">
        <v>298</v>
      </c>
      <c r="U70" s="116" t="s">
        <v>244</v>
      </c>
      <c r="V70" s="117">
        <v>0</v>
      </c>
      <c r="W70" s="116">
        <v>0</v>
      </c>
      <c r="Z70" s="117">
        <v>0</v>
      </c>
    </row>
    <row r="71" spans="1:27">
      <c r="A71" s="116">
        <v>1006</v>
      </c>
      <c r="B71" s="119" t="s">
        <v>344</v>
      </c>
      <c r="C71" s="119" t="s">
        <v>352</v>
      </c>
      <c r="D71" s="117">
        <v>0</v>
      </c>
      <c r="E71" s="117">
        <v>0</v>
      </c>
      <c r="F71" s="117">
        <v>0</v>
      </c>
      <c r="G71" s="117">
        <v>0</v>
      </c>
      <c r="H71" s="116">
        <v>0</v>
      </c>
      <c r="K71" s="117">
        <v>2310</v>
      </c>
      <c r="L71" s="116">
        <v>132.69999999999999</v>
      </c>
      <c r="M71" s="116" t="s">
        <v>352</v>
      </c>
      <c r="N71" s="116" t="s">
        <v>232</v>
      </c>
      <c r="O71" s="117">
        <v>3040</v>
      </c>
      <c r="P71" s="117">
        <v>3440</v>
      </c>
      <c r="Q71" s="117">
        <v>3240</v>
      </c>
      <c r="R71" s="117">
        <v>2840</v>
      </c>
      <c r="S71" s="116">
        <v>105</v>
      </c>
      <c r="T71" s="116" t="s">
        <v>347</v>
      </c>
      <c r="U71" s="116" t="s">
        <v>244</v>
      </c>
      <c r="V71" s="117">
        <v>0</v>
      </c>
      <c r="W71" s="116">
        <v>0</v>
      </c>
      <c r="Z71" s="117">
        <v>0</v>
      </c>
    </row>
    <row r="72" spans="1:27">
      <c r="A72" s="116">
        <v>1101</v>
      </c>
      <c r="B72" s="119" t="s">
        <v>353</v>
      </c>
      <c r="C72" s="119" t="s">
        <v>354</v>
      </c>
      <c r="D72" s="117">
        <v>0</v>
      </c>
      <c r="E72" s="117">
        <v>0</v>
      </c>
      <c r="F72" s="117">
        <v>0</v>
      </c>
      <c r="G72" s="117">
        <v>0</v>
      </c>
      <c r="H72" s="116">
        <v>0</v>
      </c>
      <c r="K72" s="117">
        <v>580</v>
      </c>
      <c r="L72" s="116">
        <v>30.2</v>
      </c>
      <c r="M72" s="116" t="s">
        <v>354</v>
      </c>
      <c r="N72" s="116" t="s">
        <v>214</v>
      </c>
      <c r="O72" s="117">
        <v>0</v>
      </c>
      <c r="P72" s="117">
        <v>0</v>
      </c>
      <c r="Q72" s="117">
        <v>0</v>
      </c>
      <c r="R72" s="117">
        <v>0</v>
      </c>
      <c r="S72" s="116">
        <v>0</v>
      </c>
      <c r="V72" s="117">
        <v>0</v>
      </c>
      <c r="W72" s="116">
        <v>0</v>
      </c>
      <c r="Z72" s="117">
        <v>0</v>
      </c>
    </row>
    <row r="73" spans="1:27">
      <c r="A73" s="116">
        <v>1102</v>
      </c>
      <c r="B73" s="119" t="s">
        <v>353</v>
      </c>
      <c r="C73" s="119" t="s">
        <v>355</v>
      </c>
      <c r="D73" s="117">
        <v>0</v>
      </c>
      <c r="E73" s="117">
        <v>0</v>
      </c>
      <c r="F73" s="117">
        <v>0</v>
      </c>
      <c r="G73" s="117">
        <v>0</v>
      </c>
      <c r="K73" s="117">
        <v>0</v>
      </c>
      <c r="L73" s="116">
        <v>20</v>
      </c>
      <c r="M73" s="116" t="s">
        <v>355</v>
      </c>
      <c r="N73" s="116" t="s">
        <v>232</v>
      </c>
      <c r="O73" s="117">
        <v>0</v>
      </c>
      <c r="P73" s="117">
        <v>0</v>
      </c>
      <c r="Q73" s="117">
        <v>0</v>
      </c>
      <c r="R73" s="117">
        <v>0</v>
      </c>
      <c r="S73" s="116">
        <v>0</v>
      </c>
      <c r="V73" s="117">
        <v>0</v>
      </c>
      <c r="W73" s="116">
        <v>0</v>
      </c>
      <c r="Z73" s="117">
        <v>0</v>
      </c>
    </row>
    <row r="74" spans="1:27">
      <c r="A74" s="116">
        <v>1103</v>
      </c>
      <c r="B74" s="119" t="s">
        <v>353</v>
      </c>
      <c r="C74" s="119" t="s">
        <v>356</v>
      </c>
      <c r="D74" s="117">
        <v>0</v>
      </c>
      <c r="E74" s="117">
        <v>0</v>
      </c>
      <c r="F74" s="117">
        <v>0</v>
      </c>
      <c r="G74" s="117">
        <v>0</v>
      </c>
      <c r="K74" s="117">
        <v>490</v>
      </c>
      <c r="L74" s="116">
        <v>26.8</v>
      </c>
      <c r="M74" s="116" t="s">
        <v>357</v>
      </c>
      <c r="N74" s="116" t="s">
        <v>232</v>
      </c>
      <c r="O74" s="117">
        <v>0</v>
      </c>
      <c r="P74" s="117">
        <v>0</v>
      </c>
      <c r="Q74" s="117">
        <v>0</v>
      </c>
      <c r="R74" s="117">
        <v>0</v>
      </c>
      <c r="S74" s="116">
        <v>0</v>
      </c>
      <c r="V74" s="117">
        <v>200</v>
      </c>
      <c r="W74" s="116">
        <v>3.5</v>
      </c>
      <c r="X74" s="116" t="s">
        <v>358</v>
      </c>
      <c r="Y74" s="116" t="s">
        <v>359</v>
      </c>
      <c r="Z74" s="117">
        <v>0</v>
      </c>
    </row>
    <row r="75" spans="1:27">
      <c r="A75" s="116">
        <v>1104</v>
      </c>
      <c r="B75" s="119" t="s">
        <v>353</v>
      </c>
      <c r="C75" s="119" t="s">
        <v>360</v>
      </c>
      <c r="D75" s="117">
        <v>0</v>
      </c>
      <c r="E75" s="117">
        <v>0</v>
      </c>
      <c r="F75" s="117">
        <v>0</v>
      </c>
      <c r="G75" s="117">
        <v>0</v>
      </c>
      <c r="H75" s="116">
        <v>0</v>
      </c>
      <c r="K75" s="117">
        <v>0</v>
      </c>
      <c r="L75" s="116">
        <v>25.6</v>
      </c>
      <c r="M75" s="116" t="s">
        <v>361</v>
      </c>
      <c r="N75" s="116" t="s">
        <v>362</v>
      </c>
      <c r="O75" s="117">
        <v>0</v>
      </c>
      <c r="P75" s="117">
        <v>0</v>
      </c>
      <c r="Q75" s="117">
        <v>0</v>
      </c>
      <c r="R75" s="117">
        <v>0</v>
      </c>
      <c r="S75" s="116">
        <v>0</v>
      </c>
      <c r="V75" s="117">
        <v>0</v>
      </c>
      <c r="W75" s="116">
        <v>1.2</v>
      </c>
      <c r="X75" s="116" t="s">
        <v>363</v>
      </c>
      <c r="Y75" s="116" t="s">
        <v>364</v>
      </c>
      <c r="Z75" s="117">
        <v>0</v>
      </c>
    </row>
    <row r="76" spans="1:27">
      <c r="A76" s="116">
        <v>1105</v>
      </c>
      <c r="B76" s="119" t="s">
        <v>353</v>
      </c>
      <c r="C76" s="119" t="s">
        <v>365</v>
      </c>
      <c r="D76" s="117">
        <v>0</v>
      </c>
      <c r="E76" s="117">
        <v>0</v>
      </c>
      <c r="F76" s="117">
        <v>0</v>
      </c>
      <c r="G76" s="117">
        <v>0</v>
      </c>
      <c r="H76" s="116">
        <v>0</v>
      </c>
      <c r="K76" s="117">
        <v>0</v>
      </c>
      <c r="L76" s="116">
        <v>29.5</v>
      </c>
      <c r="M76" s="116" t="s">
        <v>365</v>
      </c>
      <c r="N76" s="116" t="s">
        <v>214</v>
      </c>
      <c r="O76" s="117">
        <v>0</v>
      </c>
      <c r="P76" s="117">
        <v>0</v>
      </c>
      <c r="Q76" s="117">
        <v>0</v>
      </c>
      <c r="R76" s="117">
        <v>0</v>
      </c>
      <c r="S76" s="116">
        <v>0</v>
      </c>
      <c r="V76" s="117">
        <v>0</v>
      </c>
      <c r="W76" s="116">
        <v>0</v>
      </c>
      <c r="Z76" s="117">
        <v>0</v>
      </c>
    </row>
    <row r="77" spans="1:27">
      <c r="A77" s="116">
        <v>1106</v>
      </c>
      <c r="B77" s="119" t="s">
        <v>353</v>
      </c>
      <c r="C77" s="119" t="s">
        <v>366</v>
      </c>
      <c r="D77" s="117">
        <v>0</v>
      </c>
      <c r="E77" s="117">
        <v>0</v>
      </c>
      <c r="F77" s="117">
        <v>0</v>
      </c>
      <c r="G77" s="117">
        <v>0</v>
      </c>
      <c r="H77" s="116">
        <v>0</v>
      </c>
      <c r="K77" s="117">
        <v>870</v>
      </c>
      <c r="L77" s="116">
        <v>29.9</v>
      </c>
      <c r="M77" s="116" t="s">
        <v>366</v>
      </c>
      <c r="N77" s="116" t="s">
        <v>232</v>
      </c>
      <c r="O77" s="117">
        <v>0</v>
      </c>
      <c r="P77" s="117">
        <v>0</v>
      </c>
      <c r="Q77" s="117">
        <v>0</v>
      </c>
      <c r="R77" s="117">
        <v>0</v>
      </c>
      <c r="S77" s="116">
        <v>0</v>
      </c>
      <c r="V77" s="117">
        <v>0</v>
      </c>
      <c r="W77" s="116">
        <v>0</v>
      </c>
      <c r="Z77" s="117">
        <v>0</v>
      </c>
    </row>
    <row r="78" spans="1:27">
      <c r="A78" s="116">
        <v>1107</v>
      </c>
      <c r="B78" s="119" t="s">
        <v>353</v>
      </c>
      <c r="C78" s="119" t="s">
        <v>367</v>
      </c>
      <c r="D78" s="117">
        <v>0</v>
      </c>
      <c r="E78" s="117">
        <v>0</v>
      </c>
      <c r="F78" s="117">
        <v>0</v>
      </c>
      <c r="G78" s="117">
        <v>0</v>
      </c>
      <c r="K78" s="117">
        <v>580</v>
      </c>
      <c r="L78" s="116">
        <v>32</v>
      </c>
      <c r="M78" s="116" t="s">
        <v>367</v>
      </c>
      <c r="N78" s="116" t="s">
        <v>232</v>
      </c>
      <c r="O78" s="117">
        <v>0</v>
      </c>
      <c r="P78" s="117">
        <v>0</v>
      </c>
      <c r="Q78" s="117">
        <v>0</v>
      </c>
      <c r="R78" s="117">
        <v>0</v>
      </c>
      <c r="S78" s="116">
        <v>0</v>
      </c>
      <c r="V78" s="117">
        <v>0</v>
      </c>
      <c r="W78" s="116">
        <v>0</v>
      </c>
      <c r="Z78" s="117">
        <v>0</v>
      </c>
    </row>
    <row r="79" spans="1:27">
      <c r="A79" s="116">
        <v>1108</v>
      </c>
      <c r="B79" s="119" t="s">
        <v>353</v>
      </c>
      <c r="C79" s="119" t="s">
        <v>368</v>
      </c>
      <c r="D79" s="117">
        <v>0</v>
      </c>
      <c r="E79" s="117">
        <v>0</v>
      </c>
      <c r="F79" s="117">
        <v>0</v>
      </c>
      <c r="G79" s="117">
        <v>0</v>
      </c>
      <c r="H79" s="116">
        <v>0</v>
      </c>
      <c r="K79" s="117">
        <v>930</v>
      </c>
      <c r="L79" s="116">
        <v>34.200000000000003</v>
      </c>
      <c r="M79" s="116" t="s">
        <v>369</v>
      </c>
      <c r="N79" s="116" t="s">
        <v>214</v>
      </c>
      <c r="O79" s="117">
        <v>0</v>
      </c>
      <c r="P79" s="117">
        <v>0</v>
      </c>
      <c r="Q79" s="117">
        <v>0</v>
      </c>
      <c r="R79" s="117">
        <v>0</v>
      </c>
      <c r="S79" s="116">
        <v>0</v>
      </c>
      <c r="V79" s="117">
        <v>100</v>
      </c>
      <c r="W79" s="116">
        <v>0.8</v>
      </c>
      <c r="X79" s="116" t="s">
        <v>370</v>
      </c>
      <c r="Y79" s="116" t="s">
        <v>371</v>
      </c>
      <c r="Z79" s="117">
        <v>0</v>
      </c>
    </row>
    <row r="80" spans="1:27">
      <c r="A80" s="116">
        <v>1109</v>
      </c>
      <c r="B80" s="119" t="s">
        <v>353</v>
      </c>
      <c r="C80" s="119" t="s">
        <v>372</v>
      </c>
      <c r="D80" s="117">
        <v>0</v>
      </c>
      <c r="E80" s="117">
        <v>0</v>
      </c>
      <c r="F80" s="117">
        <v>0</v>
      </c>
      <c r="G80" s="117">
        <v>0</v>
      </c>
      <c r="H80" s="116">
        <v>0</v>
      </c>
      <c r="K80" s="117">
        <v>800</v>
      </c>
      <c r="L80" s="116">
        <v>35.200000000000003</v>
      </c>
      <c r="M80" s="116" t="s">
        <v>372</v>
      </c>
      <c r="N80" s="116" t="s">
        <v>214</v>
      </c>
      <c r="O80" s="117">
        <v>0</v>
      </c>
      <c r="P80" s="117">
        <v>0</v>
      </c>
      <c r="Q80" s="117">
        <v>0</v>
      </c>
      <c r="R80" s="117">
        <v>0</v>
      </c>
      <c r="S80" s="116">
        <v>0</v>
      </c>
      <c r="V80" s="117">
        <v>0</v>
      </c>
      <c r="W80" s="116">
        <v>0</v>
      </c>
      <c r="Z80" s="117">
        <v>0</v>
      </c>
    </row>
    <row r="81" spans="1:26">
      <c r="A81" s="116">
        <v>1110</v>
      </c>
      <c r="B81" s="119" t="s">
        <v>353</v>
      </c>
      <c r="C81" s="119" t="s">
        <v>373</v>
      </c>
      <c r="D81" s="117">
        <v>0</v>
      </c>
      <c r="E81" s="117">
        <v>0</v>
      </c>
      <c r="F81" s="117">
        <v>0</v>
      </c>
      <c r="G81" s="117">
        <v>0</v>
      </c>
      <c r="H81" s="116">
        <v>0</v>
      </c>
      <c r="K81" s="117">
        <v>590</v>
      </c>
      <c r="L81" s="116">
        <v>35.700000000000003</v>
      </c>
      <c r="M81" s="116" t="s">
        <v>373</v>
      </c>
      <c r="N81" s="116" t="s">
        <v>232</v>
      </c>
      <c r="O81" s="117">
        <v>0</v>
      </c>
      <c r="P81" s="117">
        <v>0</v>
      </c>
      <c r="Q81" s="117">
        <v>0</v>
      </c>
      <c r="R81" s="117">
        <v>0</v>
      </c>
      <c r="S81" s="116">
        <v>0</v>
      </c>
      <c r="V81" s="117">
        <v>0</v>
      </c>
      <c r="W81" s="116">
        <v>0</v>
      </c>
      <c r="Z81" s="117">
        <v>0</v>
      </c>
    </row>
    <row r="82" spans="1:26">
      <c r="A82" s="116">
        <v>1111</v>
      </c>
      <c r="B82" s="119" t="s">
        <v>353</v>
      </c>
      <c r="C82" s="119" t="s">
        <v>374</v>
      </c>
      <c r="D82" s="117">
        <v>0</v>
      </c>
      <c r="E82" s="117">
        <v>0</v>
      </c>
      <c r="F82" s="117">
        <v>0</v>
      </c>
      <c r="G82" s="117">
        <v>0</v>
      </c>
      <c r="H82" s="116">
        <v>0</v>
      </c>
      <c r="K82" s="117">
        <v>680</v>
      </c>
      <c r="L82" s="116">
        <v>36.200000000000003</v>
      </c>
      <c r="M82" s="116" t="s">
        <v>375</v>
      </c>
      <c r="N82" s="116" t="s">
        <v>232</v>
      </c>
      <c r="O82" s="117">
        <v>0</v>
      </c>
      <c r="P82" s="117">
        <v>0</v>
      </c>
      <c r="Q82" s="117">
        <v>0</v>
      </c>
      <c r="R82" s="117">
        <v>0</v>
      </c>
      <c r="S82" s="116">
        <v>0</v>
      </c>
      <c r="V82" s="117">
        <v>0</v>
      </c>
      <c r="W82" s="116">
        <v>0</v>
      </c>
      <c r="Z82" s="117">
        <v>0</v>
      </c>
    </row>
    <row r="83" spans="1:26">
      <c r="A83" s="116">
        <v>1112</v>
      </c>
      <c r="B83" s="119" t="s">
        <v>353</v>
      </c>
      <c r="C83" s="119" t="s">
        <v>376</v>
      </c>
      <c r="D83" s="117">
        <v>0</v>
      </c>
      <c r="E83" s="117">
        <v>0</v>
      </c>
      <c r="F83" s="117">
        <v>0</v>
      </c>
      <c r="G83" s="117">
        <v>0</v>
      </c>
      <c r="H83" s="116">
        <v>0</v>
      </c>
      <c r="K83" s="117">
        <v>580</v>
      </c>
      <c r="L83" s="116">
        <v>31.1</v>
      </c>
      <c r="M83" s="116" t="s">
        <v>367</v>
      </c>
      <c r="N83" s="116" t="s">
        <v>232</v>
      </c>
      <c r="O83" s="117">
        <v>0</v>
      </c>
      <c r="P83" s="117">
        <v>0</v>
      </c>
      <c r="Q83" s="117">
        <v>0</v>
      </c>
      <c r="R83" s="117">
        <v>0</v>
      </c>
      <c r="S83" s="116">
        <v>0</v>
      </c>
      <c r="V83" s="117">
        <v>290</v>
      </c>
      <c r="W83" s="116">
        <v>6.4</v>
      </c>
      <c r="X83" s="116" t="s">
        <v>377</v>
      </c>
      <c r="Y83" s="116" t="s">
        <v>367</v>
      </c>
      <c r="Z83" s="117">
        <v>0</v>
      </c>
    </row>
    <row r="84" spans="1:26">
      <c r="A84" s="116">
        <v>1113</v>
      </c>
      <c r="B84" s="119" t="s">
        <v>353</v>
      </c>
      <c r="C84" s="119" t="s">
        <v>378</v>
      </c>
      <c r="D84" s="117">
        <v>0</v>
      </c>
      <c r="E84" s="117">
        <v>0</v>
      </c>
      <c r="F84" s="117">
        <v>0</v>
      </c>
      <c r="G84" s="117">
        <v>0</v>
      </c>
      <c r="K84" s="117">
        <v>180</v>
      </c>
      <c r="L84" s="116">
        <v>8.5</v>
      </c>
      <c r="M84" s="116" t="s">
        <v>379</v>
      </c>
      <c r="N84" s="116" t="s">
        <v>232</v>
      </c>
      <c r="O84" s="117">
        <v>0</v>
      </c>
      <c r="P84" s="117">
        <v>0</v>
      </c>
      <c r="Q84" s="117">
        <v>0</v>
      </c>
      <c r="R84" s="117">
        <v>0</v>
      </c>
      <c r="S84" s="116">
        <v>0</v>
      </c>
      <c r="V84" s="117">
        <v>490</v>
      </c>
      <c r="W84" s="116">
        <v>30.5</v>
      </c>
      <c r="X84" s="116" t="s">
        <v>380</v>
      </c>
      <c r="Y84" s="116" t="s">
        <v>379</v>
      </c>
      <c r="Z84" s="117">
        <v>0</v>
      </c>
    </row>
    <row r="85" spans="1:26">
      <c r="A85" s="116">
        <v>1114</v>
      </c>
      <c r="B85" s="119" t="s">
        <v>353</v>
      </c>
      <c r="C85" s="119" t="s">
        <v>381</v>
      </c>
      <c r="D85" s="117">
        <v>0</v>
      </c>
      <c r="E85" s="117">
        <v>0</v>
      </c>
      <c r="F85" s="117">
        <v>0</v>
      </c>
      <c r="G85" s="117">
        <v>0</v>
      </c>
      <c r="H85" s="116">
        <v>0</v>
      </c>
      <c r="K85" s="117">
        <v>770</v>
      </c>
      <c r="L85" s="116">
        <v>42.9</v>
      </c>
      <c r="M85" s="116" t="s">
        <v>381</v>
      </c>
      <c r="N85" s="116" t="s">
        <v>214</v>
      </c>
      <c r="O85" s="117">
        <v>0</v>
      </c>
      <c r="P85" s="117">
        <v>0</v>
      </c>
      <c r="Q85" s="117">
        <v>0</v>
      </c>
      <c r="R85" s="117">
        <v>0</v>
      </c>
      <c r="S85" s="116">
        <v>0</v>
      </c>
      <c r="V85" s="117">
        <v>0</v>
      </c>
      <c r="W85" s="116">
        <v>0</v>
      </c>
      <c r="Z85" s="117">
        <v>0</v>
      </c>
    </row>
    <row r="86" spans="1:26">
      <c r="A86" s="116">
        <v>1115</v>
      </c>
      <c r="B86" s="119" t="s">
        <v>353</v>
      </c>
      <c r="C86" s="119" t="s">
        <v>382</v>
      </c>
      <c r="D86" s="117">
        <v>0</v>
      </c>
      <c r="E86" s="117">
        <v>0</v>
      </c>
      <c r="F86" s="117">
        <v>0</v>
      </c>
      <c r="G86" s="117">
        <v>0</v>
      </c>
      <c r="K86" s="117">
        <v>720</v>
      </c>
      <c r="L86" s="116">
        <v>45.5</v>
      </c>
      <c r="M86" s="116" t="s">
        <v>383</v>
      </c>
      <c r="N86" s="116" t="s">
        <v>384</v>
      </c>
      <c r="O86" s="117">
        <v>0</v>
      </c>
      <c r="P86" s="117">
        <v>0</v>
      </c>
      <c r="Q86" s="117">
        <v>0</v>
      </c>
      <c r="R86" s="117">
        <v>0</v>
      </c>
      <c r="S86" s="116">
        <v>0</v>
      </c>
      <c r="V86" s="117">
        <v>0</v>
      </c>
      <c r="W86" s="116">
        <v>0</v>
      </c>
      <c r="Z86" s="117">
        <v>0</v>
      </c>
    </row>
    <row r="87" spans="1:26">
      <c r="A87" s="116">
        <v>1116</v>
      </c>
      <c r="B87" s="119" t="s">
        <v>353</v>
      </c>
      <c r="C87" s="119" t="s">
        <v>385</v>
      </c>
      <c r="D87" s="117">
        <v>0</v>
      </c>
      <c r="E87" s="117">
        <v>0</v>
      </c>
      <c r="F87" s="117">
        <v>0</v>
      </c>
      <c r="G87" s="117">
        <v>0</v>
      </c>
      <c r="K87" s="117">
        <v>990</v>
      </c>
      <c r="L87" s="116">
        <v>51.1</v>
      </c>
      <c r="M87" s="116" t="s">
        <v>385</v>
      </c>
      <c r="N87" s="116" t="s">
        <v>232</v>
      </c>
      <c r="O87" s="117">
        <v>0</v>
      </c>
      <c r="P87" s="117">
        <v>0</v>
      </c>
      <c r="Q87" s="117">
        <v>0</v>
      </c>
      <c r="R87" s="117">
        <v>0</v>
      </c>
      <c r="S87" s="116">
        <v>0</v>
      </c>
      <c r="V87" s="117">
        <v>0</v>
      </c>
      <c r="W87" s="116">
        <v>0</v>
      </c>
      <c r="Z87" s="117">
        <v>0</v>
      </c>
    </row>
    <row r="88" spans="1:26">
      <c r="A88" s="116">
        <v>1117</v>
      </c>
      <c r="B88" s="119" t="s">
        <v>353</v>
      </c>
      <c r="C88" s="119" t="s">
        <v>386</v>
      </c>
      <c r="D88" s="117">
        <v>0</v>
      </c>
      <c r="E88" s="117">
        <v>0</v>
      </c>
      <c r="F88" s="117">
        <v>0</v>
      </c>
      <c r="G88" s="117">
        <v>0</v>
      </c>
      <c r="H88" s="116">
        <v>0</v>
      </c>
      <c r="K88" s="117">
        <v>670</v>
      </c>
      <c r="L88" s="116">
        <v>52.2</v>
      </c>
      <c r="M88" s="116" t="s">
        <v>386</v>
      </c>
      <c r="N88" s="116" t="s">
        <v>232</v>
      </c>
      <c r="O88" s="117">
        <v>0</v>
      </c>
      <c r="P88" s="117">
        <v>0</v>
      </c>
      <c r="Q88" s="117">
        <v>0</v>
      </c>
      <c r="R88" s="117">
        <v>0</v>
      </c>
      <c r="S88" s="116">
        <v>0</v>
      </c>
      <c r="V88" s="117">
        <v>0</v>
      </c>
      <c r="W88" s="116">
        <v>0</v>
      </c>
      <c r="Z88" s="117">
        <v>0</v>
      </c>
    </row>
    <row r="89" spans="1:26">
      <c r="A89" s="116">
        <v>1118</v>
      </c>
      <c r="B89" s="119" t="s">
        <v>353</v>
      </c>
      <c r="C89" s="119" t="s">
        <v>387</v>
      </c>
      <c r="D89" s="117">
        <v>0</v>
      </c>
      <c r="E89" s="117">
        <v>0</v>
      </c>
      <c r="F89" s="117">
        <v>0</v>
      </c>
      <c r="G89" s="117">
        <v>0</v>
      </c>
      <c r="K89" s="117">
        <v>850</v>
      </c>
      <c r="L89" s="116">
        <v>54.7</v>
      </c>
      <c r="M89" s="116" t="s">
        <v>387</v>
      </c>
      <c r="N89" s="116" t="s">
        <v>232</v>
      </c>
      <c r="O89" s="117">
        <v>0</v>
      </c>
      <c r="P89" s="117">
        <v>0</v>
      </c>
      <c r="Q89" s="117">
        <v>0</v>
      </c>
      <c r="R89" s="117">
        <v>0</v>
      </c>
      <c r="S89" s="116">
        <v>0</v>
      </c>
      <c r="V89" s="117">
        <v>0</v>
      </c>
      <c r="W89" s="116">
        <v>0</v>
      </c>
      <c r="Z89" s="117">
        <v>0</v>
      </c>
    </row>
    <row r="90" spans="1:26">
      <c r="A90" s="116">
        <v>1119</v>
      </c>
      <c r="B90" s="119" t="s">
        <v>353</v>
      </c>
      <c r="C90" s="119" t="s">
        <v>388</v>
      </c>
      <c r="D90" s="117">
        <v>0</v>
      </c>
      <c r="E90" s="117">
        <v>0</v>
      </c>
      <c r="F90" s="117">
        <v>0</v>
      </c>
      <c r="G90" s="117">
        <v>0</v>
      </c>
      <c r="H90" s="116">
        <v>0</v>
      </c>
      <c r="K90" s="117">
        <v>990</v>
      </c>
      <c r="L90" s="116">
        <v>58.4</v>
      </c>
      <c r="M90" s="116" t="s">
        <v>388</v>
      </c>
      <c r="N90" s="116" t="s">
        <v>214</v>
      </c>
      <c r="O90" s="117">
        <v>0</v>
      </c>
      <c r="P90" s="117">
        <v>0</v>
      </c>
      <c r="Q90" s="117">
        <v>0</v>
      </c>
      <c r="R90" s="117">
        <v>0</v>
      </c>
      <c r="S90" s="116">
        <v>0</v>
      </c>
      <c r="V90" s="117">
        <v>0</v>
      </c>
      <c r="W90" s="116">
        <v>0</v>
      </c>
      <c r="Z90" s="117">
        <v>0</v>
      </c>
    </row>
    <row r="91" spans="1:26">
      <c r="A91" s="116">
        <v>1120</v>
      </c>
      <c r="B91" s="119" t="s">
        <v>353</v>
      </c>
      <c r="C91" s="119" t="s">
        <v>389</v>
      </c>
      <c r="D91" s="117">
        <v>0</v>
      </c>
      <c r="E91" s="117">
        <v>0</v>
      </c>
      <c r="F91" s="117">
        <v>0</v>
      </c>
      <c r="G91" s="117">
        <v>0</v>
      </c>
      <c r="H91" s="116">
        <v>0</v>
      </c>
      <c r="K91" s="117">
        <v>1170</v>
      </c>
      <c r="L91" s="116">
        <v>60.7</v>
      </c>
      <c r="M91" s="116" t="s">
        <v>389</v>
      </c>
      <c r="N91" s="116" t="s">
        <v>214</v>
      </c>
      <c r="O91" s="117">
        <v>0</v>
      </c>
      <c r="P91" s="117">
        <v>0</v>
      </c>
      <c r="Q91" s="117">
        <v>0</v>
      </c>
      <c r="R91" s="117">
        <v>0</v>
      </c>
      <c r="S91" s="116">
        <v>0</v>
      </c>
      <c r="V91" s="117">
        <v>0</v>
      </c>
      <c r="W91" s="116">
        <v>0</v>
      </c>
      <c r="Z91" s="117">
        <v>0</v>
      </c>
    </row>
    <row r="92" spans="1:26">
      <c r="A92" s="116">
        <v>1121</v>
      </c>
      <c r="B92" s="119" t="s">
        <v>353</v>
      </c>
      <c r="C92" s="119" t="s">
        <v>390</v>
      </c>
      <c r="D92" s="117">
        <v>0</v>
      </c>
      <c r="E92" s="117">
        <v>0</v>
      </c>
      <c r="F92" s="117">
        <v>0</v>
      </c>
      <c r="G92" s="117">
        <v>0</v>
      </c>
      <c r="K92" s="117">
        <v>1170</v>
      </c>
      <c r="L92" s="116">
        <v>65.5</v>
      </c>
      <c r="M92" s="116" t="s">
        <v>390</v>
      </c>
      <c r="N92" s="116" t="s">
        <v>232</v>
      </c>
      <c r="O92" s="117">
        <v>0</v>
      </c>
      <c r="P92" s="117">
        <v>0</v>
      </c>
      <c r="Q92" s="117">
        <v>0</v>
      </c>
      <c r="R92" s="117">
        <v>0</v>
      </c>
      <c r="S92" s="116">
        <v>0</v>
      </c>
      <c r="V92" s="117">
        <v>0</v>
      </c>
      <c r="W92" s="116">
        <v>0</v>
      </c>
      <c r="Z92" s="117">
        <v>0</v>
      </c>
    </row>
    <row r="93" spans="1:26">
      <c r="A93" s="116">
        <v>1122</v>
      </c>
      <c r="B93" s="119" t="s">
        <v>353</v>
      </c>
      <c r="C93" s="119" t="s">
        <v>391</v>
      </c>
      <c r="D93" s="117">
        <v>0</v>
      </c>
      <c r="E93" s="117">
        <v>0</v>
      </c>
      <c r="F93" s="117">
        <v>0</v>
      </c>
      <c r="G93" s="117">
        <v>0</v>
      </c>
      <c r="H93" s="116">
        <v>0</v>
      </c>
      <c r="K93" s="117">
        <v>1520</v>
      </c>
      <c r="L93" s="116">
        <v>92.6</v>
      </c>
      <c r="M93" s="116" t="s">
        <v>391</v>
      </c>
      <c r="N93" s="116" t="s">
        <v>214</v>
      </c>
      <c r="O93" s="117">
        <v>2610</v>
      </c>
      <c r="P93" s="117">
        <v>3010</v>
      </c>
      <c r="Q93" s="117">
        <v>2810</v>
      </c>
      <c r="R93" s="117">
        <v>2410</v>
      </c>
      <c r="S93" s="116">
        <v>86</v>
      </c>
      <c r="T93" s="116" t="s">
        <v>391</v>
      </c>
      <c r="U93" s="116" t="s">
        <v>244</v>
      </c>
      <c r="V93" s="117">
        <v>0</v>
      </c>
      <c r="W93" s="116">
        <v>0</v>
      </c>
      <c r="Z93" s="117">
        <v>0</v>
      </c>
    </row>
    <row r="94" spans="1:26">
      <c r="A94" s="116">
        <v>1123</v>
      </c>
      <c r="B94" s="119" t="s">
        <v>353</v>
      </c>
      <c r="C94" s="119" t="s">
        <v>392</v>
      </c>
      <c r="D94" s="117">
        <v>0</v>
      </c>
      <c r="E94" s="117">
        <v>0</v>
      </c>
      <c r="F94" s="117">
        <v>0</v>
      </c>
      <c r="G94" s="117">
        <v>0</v>
      </c>
      <c r="H94" s="116">
        <v>0</v>
      </c>
      <c r="K94" s="117">
        <v>590</v>
      </c>
      <c r="L94" s="116">
        <v>34.1</v>
      </c>
      <c r="M94" s="116" t="s">
        <v>393</v>
      </c>
      <c r="N94" s="116" t="s">
        <v>214</v>
      </c>
      <c r="O94" s="117">
        <v>0</v>
      </c>
      <c r="P94" s="117">
        <v>0</v>
      </c>
      <c r="Q94" s="117">
        <v>0</v>
      </c>
      <c r="R94" s="117">
        <v>0</v>
      </c>
      <c r="S94" s="116">
        <v>0</v>
      </c>
      <c r="V94" s="117">
        <v>0</v>
      </c>
      <c r="W94" s="116">
        <v>0</v>
      </c>
      <c r="Z94" s="117">
        <v>0</v>
      </c>
    </row>
    <row r="95" spans="1:26">
      <c r="A95" s="116">
        <v>1123</v>
      </c>
      <c r="B95" s="119" t="s">
        <v>353</v>
      </c>
      <c r="C95" s="119" t="s">
        <v>394</v>
      </c>
      <c r="D95" s="117">
        <v>0</v>
      </c>
      <c r="E95" s="117">
        <v>0</v>
      </c>
      <c r="F95" s="117">
        <v>0</v>
      </c>
      <c r="G95" s="117">
        <v>0</v>
      </c>
      <c r="H95" s="116">
        <v>0</v>
      </c>
      <c r="K95" s="117">
        <v>0</v>
      </c>
      <c r="L95" s="116">
        <v>22.1</v>
      </c>
      <c r="M95" s="116" t="s">
        <v>232</v>
      </c>
      <c r="N95" s="116" t="s">
        <v>394</v>
      </c>
      <c r="O95" s="117">
        <v>0</v>
      </c>
      <c r="P95" s="117">
        <v>0</v>
      </c>
      <c r="Q95" s="117">
        <v>0</v>
      </c>
      <c r="R95" s="117">
        <v>0</v>
      </c>
      <c r="S95" s="116">
        <v>0</v>
      </c>
      <c r="V95" s="117">
        <v>0</v>
      </c>
      <c r="W95" s="116">
        <v>0</v>
      </c>
      <c r="Z95" s="117">
        <v>0</v>
      </c>
    </row>
    <row r="96" spans="1:26">
      <c r="A96" s="116">
        <v>1124</v>
      </c>
      <c r="B96" s="119" t="s">
        <v>353</v>
      </c>
      <c r="C96" s="119" t="s">
        <v>395</v>
      </c>
      <c r="D96" s="117">
        <v>0</v>
      </c>
      <c r="E96" s="117">
        <v>0</v>
      </c>
      <c r="F96" s="117">
        <v>0</v>
      </c>
      <c r="G96" s="117">
        <v>0</v>
      </c>
      <c r="H96" s="116">
        <v>0</v>
      </c>
      <c r="K96" s="117">
        <v>970</v>
      </c>
      <c r="L96" s="116">
        <v>40.6</v>
      </c>
      <c r="M96" s="116" t="s">
        <v>396</v>
      </c>
      <c r="N96" s="116" t="s">
        <v>232</v>
      </c>
      <c r="O96" s="117">
        <v>0</v>
      </c>
      <c r="P96" s="117">
        <v>0</v>
      </c>
      <c r="Q96" s="117">
        <v>0</v>
      </c>
      <c r="R96" s="117">
        <v>0</v>
      </c>
      <c r="S96" s="116">
        <v>0</v>
      </c>
      <c r="V96" s="117">
        <v>0</v>
      </c>
      <c r="W96" s="116">
        <v>0</v>
      </c>
      <c r="Z96" s="117">
        <v>0</v>
      </c>
    </row>
    <row r="97" spans="1:26">
      <c r="A97" s="116">
        <v>1201</v>
      </c>
      <c r="B97" s="119" t="s">
        <v>397</v>
      </c>
      <c r="C97" s="119" t="s">
        <v>398</v>
      </c>
      <c r="D97" s="117">
        <v>0</v>
      </c>
      <c r="E97" s="117">
        <v>0</v>
      </c>
      <c r="F97" s="117">
        <v>0</v>
      </c>
      <c r="G97" s="117">
        <v>0</v>
      </c>
      <c r="K97" s="117">
        <v>2310</v>
      </c>
      <c r="L97" s="116">
        <v>127.1</v>
      </c>
      <c r="M97" s="116" t="s">
        <v>398</v>
      </c>
      <c r="N97" s="116" t="s">
        <v>232</v>
      </c>
      <c r="O97" s="117">
        <v>1890</v>
      </c>
      <c r="P97" s="117">
        <v>2290</v>
      </c>
      <c r="Q97" s="117">
        <v>2090</v>
      </c>
      <c r="R97" s="117">
        <v>1690</v>
      </c>
      <c r="S97" s="116">
        <v>120.5</v>
      </c>
      <c r="T97" s="116" t="s">
        <v>398</v>
      </c>
      <c r="U97" s="116" t="s">
        <v>244</v>
      </c>
      <c r="V97" s="117">
        <v>0</v>
      </c>
      <c r="W97" s="116">
        <v>0</v>
      </c>
      <c r="Z97" s="117">
        <v>0</v>
      </c>
    </row>
    <row r="98" spans="1:26">
      <c r="A98" s="116">
        <v>1202</v>
      </c>
      <c r="B98" s="119" t="s">
        <v>397</v>
      </c>
      <c r="C98" s="119" t="s">
        <v>399</v>
      </c>
      <c r="D98" s="117">
        <v>0</v>
      </c>
      <c r="E98" s="117">
        <v>0</v>
      </c>
      <c r="F98" s="117">
        <v>0</v>
      </c>
      <c r="G98" s="117">
        <v>0</v>
      </c>
      <c r="K98" s="117">
        <v>1980</v>
      </c>
      <c r="L98" s="116">
        <v>110.2</v>
      </c>
      <c r="M98" s="116" t="s">
        <v>399</v>
      </c>
      <c r="N98" s="116" t="s">
        <v>232</v>
      </c>
      <c r="O98" s="117">
        <v>1890</v>
      </c>
      <c r="P98" s="117">
        <v>2290</v>
      </c>
      <c r="Q98" s="117">
        <v>2090</v>
      </c>
      <c r="R98" s="117">
        <v>1690</v>
      </c>
      <c r="S98" s="116">
        <v>103.6</v>
      </c>
      <c r="T98" s="116" t="s">
        <v>399</v>
      </c>
      <c r="U98" s="116" t="s">
        <v>244</v>
      </c>
      <c r="V98" s="117">
        <v>0</v>
      </c>
      <c r="W98" s="116">
        <v>0</v>
      </c>
      <c r="Z98" s="117">
        <v>0</v>
      </c>
    </row>
    <row r="99" spans="1:26">
      <c r="A99" s="116">
        <v>1203</v>
      </c>
      <c r="B99" s="119" t="s">
        <v>397</v>
      </c>
      <c r="C99" s="119" t="s">
        <v>400</v>
      </c>
      <c r="D99" s="117">
        <v>0</v>
      </c>
      <c r="E99" s="117">
        <v>0</v>
      </c>
      <c r="F99" s="117">
        <v>0</v>
      </c>
      <c r="G99" s="117">
        <v>0</v>
      </c>
      <c r="H99" s="116">
        <v>0</v>
      </c>
      <c r="K99" s="117">
        <v>1980</v>
      </c>
      <c r="L99" s="116">
        <v>111.2</v>
      </c>
      <c r="M99" s="116" t="s">
        <v>400</v>
      </c>
      <c r="N99" s="116" t="s">
        <v>214</v>
      </c>
      <c r="O99" s="117">
        <v>1890</v>
      </c>
      <c r="P99" s="117">
        <v>2290</v>
      </c>
      <c r="Q99" s="117">
        <v>2090</v>
      </c>
      <c r="R99" s="117">
        <v>1690</v>
      </c>
      <c r="S99" s="116">
        <v>104.6</v>
      </c>
      <c r="T99" s="116" t="s">
        <v>400</v>
      </c>
      <c r="U99" s="116" t="s">
        <v>244</v>
      </c>
      <c r="V99" s="117">
        <v>0</v>
      </c>
      <c r="W99" s="116">
        <v>0</v>
      </c>
      <c r="Z99" s="117">
        <v>0</v>
      </c>
    </row>
    <row r="100" spans="1:26">
      <c r="A100" s="116">
        <v>1204</v>
      </c>
      <c r="B100" s="119" t="s">
        <v>397</v>
      </c>
      <c r="C100" s="119" t="s">
        <v>401</v>
      </c>
      <c r="D100" s="117">
        <v>0</v>
      </c>
      <c r="E100" s="117">
        <v>0</v>
      </c>
      <c r="F100" s="117">
        <v>0</v>
      </c>
      <c r="G100" s="117">
        <v>0</v>
      </c>
      <c r="K100" s="117">
        <v>1340</v>
      </c>
      <c r="L100" s="116">
        <v>77.8</v>
      </c>
      <c r="M100" s="116" t="s">
        <v>401</v>
      </c>
      <c r="N100" s="116" t="s">
        <v>232</v>
      </c>
      <c r="O100" s="117">
        <v>0</v>
      </c>
      <c r="P100" s="117">
        <v>0</v>
      </c>
      <c r="Q100" s="117">
        <v>0</v>
      </c>
      <c r="R100" s="117">
        <v>0</v>
      </c>
      <c r="S100" s="116">
        <v>0</v>
      </c>
      <c r="V100" s="117">
        <v>0</v>
      </c>
      <c r="W100" s="116">
        <v>0</v>
      </c>
      <c r="Z100" s="117">
        <v>0</v>
      </c>
    </row>
    <row r="101" spans="1:26">
      <c r="A101" s="116">
        <v>1205</v>
      </c>
      <c r="B101" s="119" t="s">
        <v>397</v>
      </c>
      <c r="C101" s="119" t="s">
        <v>402</v>
      </c>
      <c r="D101" s="117">
        <v>0</v>
      </c>
      <c r="E101" s="117">
        <v>0</v>
      </c>
      <c r="F101" s="117">
        <v>0</v>
      </c>
      <c r="G101" s="117">
        <v>0</v>
      </c>
      <c r="H101" s="116">
        <v>0</v>
      </c>
      <c r="K101" s="117">
        <v>1520</v>
      </c>
      <c r="L101" s="116">
        <v>84.8</v>
      </c>
      <c r="M101" s="116" t="s">
        <v>402</v>
      </c>
      <c r="N101" s="116" t="s">
        <v>214</v>
      </c>
      <c r="O101" s="117">
        <v>0</v>
      </c>
      <c r="P101" s="117">
        <v>0</v>
      </c>
      <c r="Q101" s="117">
        <v>0</v>
      </c>
      <c r="R101" s="117">
        <v>0</v>
      </c>
      <c r="S101" s="116">
        <v>0</v>
      </c>
      <c r="V101" s="117">
        <v>0</v>
      </c>
      <c r="W101" s="116">
        <v>0</v>
      </c>
      <c r="Z101" s="117">
        <v>0</v>
      </c>
    </row>
    <row r="102" spans="1:26">
      <c r="A102" s="116">
        <v>1206</v>
      </c>
      <c r="B102" s="119" t="s">
        <v>397</v>
      </c>
      <c r="C102" s="119" t="s">
        <v>403</v>
      </c>
      <c r="D102" s="117">
        <v>0</v>
      </c>
      <c r="E102" s="117">
        <v>0</v>
      </c>
      <c r="F102" s="117">
        <v>0</v>
      </c>
      <c r="G102" s="117">
        <v>0</v>
      </c>
      <c r="K102" s="117">
        <v>1340</v>
      </c>
      <c r="L102" s="116">
        <v>71.900000000000006</v>
      </c>
      <c r="M102" s="116" t="s">
        <v>403</v>
      </c>
      <c r="N102" s="116" t="s">
        <v>232</v>
      </c>
      <c r="O102" s="117">
        <v>0</v>
      </c>
      <c r="P102" s="117">
        <v>0</v>
      </c>
      <c r="Q102" s="117">
        <v>0</v>
      </c>
      <c r="R102" s="117">
        <v>0</v>
      </c>
      <c r="S102" s="116">
        <v>0</v>
      </c>
      <c r="V102" s="117">
        <v>0</v>
      </c>
      <c r="W102" s="116">
        <v>0</v>
      </c>
      <c r="Z102" s="117">
        <v>0</v>
      </c>
    </row>
    <row r="103" spans="1:26">
      <c r="A103" s="116">
        <v>1207</v>
      </c>
      <c r="B103" s="119" t="s">
        <v>397</v>
      </c>
      <c r="C103" s="119" t="s">
        <v>404</v>
      </c>
      <c r="D103" s="117">
        <v>0</v>
      </c>
      <c r="E103" s="117">
        <v>0</v>
      </c>
      <c r="F103" s="117">
        <v>0</v>
      </c>
      <c r="G103" s="117">
        <v>0</v>
      </c>
      <c r="H103" s="116">
        <v>0</v>
      </c>
      <c r="K103" s="117">
        <v>660</v>
      </c>
      <c r="L103" s="116">
        <v>36.700000000000003</v>
      </c>
      <c r="M103" s="116" t="s">
        <v>404</v>
      </c>
      <c r="N103" s="116" t="s">
        <v>214</v>
      </c>
      <c r="O103" s="117">
        <v>0</v>
      </c>
      <c r="P103" s="117">
        <v>0</v>
      </c>
      <c r="Q103" s="117">
        <v>0</v>
      </c>
      <c r="R103" s="117">
        <v>0</v>
      </c>
      <c r="S103" s="116">
        <v>0</v>
      </c>
      <c r="V103" s="117">
        <v>0</v>
      </c>
      <c r="W103" s="116">
        <v>0</v>
      </c>
      <c r="Z103" s="117">
        <v>0</v>
      </c>
    </row>
    <row r="104" spans="1:26">
      <c r="A104" s="116">
        <v>1208</v>
      </c>
      <c r="B104" s="119" t="s">
        <v>397</v>
      </c>
      <c r="C104" s="119" t="s">
        <v>405</v>
      </c>
      <c r="D104" s="117">
        <v>0</v>
      </c>
      <c r="E104" s="117">
        <v>0</v>
      </c>
      <c r="F104" s="117">
        <v>0</v>
      </c>
      <c r="G104" s="117">
        <v>0</v>
      </c>
      <c r="H104" s="116">
        <v>0</v>
      </c>
      <c r="K104" s="117">
        <v>1340</v>
      </c>
      <c r="L104" s="116">
        <v>77</v>
      </c>
      <c r="M104" s="116" t="s">
        <v>406</v>
      </c>
      <c r="N104" s="116" t="s">
        <v>214</v>
      </c>
      <c r="O104" s="117">
        <v>0</v>
      </c>
      <c r="P104" s="117">
        <v>0</v>
      </c>
      <c r="Q104" s="117">
        <v>0</v>
      </c>
      <c r="R104" s="117">
        <v>0</v>
      </c>
      <c r="S104" s="116">
        <v>0</v>
      </c>
      <c r="V104" s="117">
        <v>360</v>
      </c>
      <c r="W104" s="116">
        <v>0</v>
      </c>
      <c r="X104" s="116" t="s">
        <v>407</v>
      </c>
      <c r="Y104" s="116" t="s">
        <v>406</v>
      </c>
      <c r="Z104" s="117">
        <v>0</v>
      </c>
    </row>
    <row r="105" spans="1:26">
      <c r="A105" s="116">
        <v>1209</v>
      </c>
      <c r="B105" s="119" t="s">
        <v>397</v>
      </c>
      <c r="C105" s="119" t="s">
        <v>406</v>
      </c>
      <c r="D105" s="117">
        <v>0</v>
      </c>
      <c r="E105" s="117">
        <v>0</v>
      </c>
      <c r="F105" s="117">
        <v>0</v>
      </c>
      <c r="G105" s="117">
        <v>0</v>
      </c>
      <c r="K105" s="117">
        <v>1340</v>
      </c>
      <c r="L105" s="116">
        <v>77</v>
      </c>
      <c r="M105" s="116" t="s">
        <v>406</v>
      </c>
      <c r="N105" s="116" t="s">
        <v>232</v>
      </c>
      <c r="O105" s="117">
        <v>0</v>
      </c>
      <c r="P105" s="117">
        <v>0</v>
      </c>
      <c r="Q105" s="117">
        <v>0</v>
      </c>
      <c r="R105" s="117">
        <v>0</v>
      </c>
      <c r="S105" s="116">
        <v>0</v>
      </c>
      <c r="V105" s="117">
        <v>0</v>
      </c>
      <c r="W105" s="116">
        <v>0</v>
      </c>
      <c r="Z105" s="117">
        <v>0</v>
      </c>
    </row>
    <row r="106" spans="1:26">
      <c r="A106" s="116">
        <v>1210</v>
      </c>
      <c r="B106" s="119" t="s">
        <v>397</v>
      </c>
      <c r="C106" s="119" t="s">
        <v>408</v>
      </c>
      <c r="D106" s="117">
        <v>0</v>
      </c>
      <c r="E106" s="117">
        <v>0</v>
      </c>
      <c r="F106" s="117">
        <v>0</v>
      </c>
      <c r="G106" s="117">
        <v>0</v>
      </c>
      <c r="K106" s="117">
        <v>990</v>
      </c>
      <c r="L106" s="116">
        <v>58.8</v>
      </c>
      <c r="M106" s="116" t="s">
        <v>408</v>
      </c>
      <c r="N106" s="116" t="s">
        <v>232</v>
      </c>
      <c r="O106" s="117">
        <v>0</v>
      </c>
      <c r="P106" s="117">
        <v>0</v>
      </c>
      <c r="Q106" s="117">
        <v>0</v>
      </c>
      <c r="R106" s="117">
        <v>0</v>
      </c>
      <c r="S106" s="116">
        <v>0</v>
      </c>
      <c r="V106" s="117">
        <v>0</v>
      </c>
      <c r="W106" s="116">
        <v>0</v>
      </c>
      <c r="Z106" s="117">
        <v>0</v>
      </c>
    </row>
    <row r="107" spans="1:26">
      <c r="A107" s="116">
        <v>1211</v>
      </c>
      <c r="B107" s="119" t="s">
        <v>397</v>
      </c>
      <c r="C107" s="119" t="s">
        <v>409</v>
      </c>
      <c r="D107" s="117">
        <v>0</v>
      </c>
      <c r="E107" s="117">
        <v>0</v>
      </c>
      <c r="F107" s="117">
        <v>0</v>
      </c>
      <c r="G107" s="117">
        <v>0</v>
      </c>
      <c r="H107" s="116">
        <v>0</v>
      </c>
      <c r="K107" s="117">
        <v>980</v>
      </c>
      <c r="L107" s="116">
        <v>36.6</v>
      </c>
      <c r="M107" s="116" t="s">
        <v>410</v>
      </c>
      <c r="N107" s="116" t="s">
        <v>232</v>
      </c>
      <c r="O107" s="117">
        <v>0</v>
      </c>
      <c r="P107" s="117">
        <v>0</v>
      </c>
      <c r="Q107" s="117">
        <v>0</v>
      </c>
      <c r="R107" s="117">
        <v>0</v>
      </c>
      <c r="S107" s="116">
        <v>0</v>
      </c>
      <c r="V107" s="117">
        <v>0</v>
      </c>
      <c r="W107" s="116">
        <v>0</v>
      </c>
      <c r="Z107" s="117">
        <v>0</v>
      </c>
    </row>
    <row r="108" spans="1:26">
      <c r="A108" s="116">
        <v>1212</v>
      </c>
      <c r="B108" s="119" t="s">
        <v>397</v>
      </c>
      <c r="C108" s="119" t="s">
        <v>411</v>
      </c>
      <c r="D108" s="117">
        <v>0</v>
      </c>
      <c r="E108" s="117">
        <v>0</v>
      </c>
      <c r="F108" s="117">
        <v>0</v>
      </c>
      <c r="G108" s="117">
        <v>0</v>
      </c>
      <c r="K108" s="117">
        <v>1010</v>
      </c>
      <c r="L108" s="116">
        <v>41.2</v>
      </c>
      <c r="M108" s="116" t="s">
        <v>411</v>
      </c>
      <c r="N108" s="116" t="s">
        <v>232</v>
      </c>
      <c r="O108" s="117">
        <v>0</v>
      </c>
      <c r="P108" s="117">
        <v>0</v>
      </c>
      <c r="Q108" s="117">
        <v>0</v>
      </c>
      <c r="R108" s="117">
        <v>0</v>
      </c>
      <c r="S108" s="116">
        <v>0</v>
      </c>
      <c r="V108" s="117">
        <v>0</v>
      </c>
      <c r="W108" s="116">
        <v>0</v>
      </c>
      <c r="Z108" s="117">
        <v>0</v>
      </c>
    </row>
    <row r="109" spans="1:26">
      <c r="A109" s="116">
        <v>1213</v>
      </c>
      <c r="B109" s="119" t="s">
        <v>397</v>
      </c>
      <c r="C109" s="119" t="s">
        <v>412</v>
      </c>
      <c r="D109" s="117">
        <v>0</v>
      </c>
      <c r="E109" s="117">
        <v>0</v>
      </c>
      <c r="F109" s="117">
        <v>0</v>
      </c>
      <c r="G109" s="117">
        <v>0</v>
      </c>
      <c r="H109" s="116">
        <v>0</v>
      </c>
      <c r="K109" s="117">
        <v>1130</v>
      </c>
      <c r="L109" s="116">
        <v>46.9</v>
      </c>
      <c r="M109" s="116" t="s">
        <v>413</v>
      </c>
      <c r="N109" s="116" t="s">
        <v>214</v>
      </c>
      <c r="O109" s="117">
        <v>0</v>
      </c>
      <c r="P109" s="117">
        <v>0</v>
      </c>
      <c r="Q109" s="117">
        <v>0</v>
      </c>
      <c r="R109" s="117">
        <v>0</v>
      </c>
      <c r="S109" s="116">
        <v>0</v>
      </c>
      <c r="V109" s="117">
        <v>0</v>
      </c>
      <c r="W109" s="116">
        <v>0</v>
      </c>
      <c r="Z109" s="117">
        <v>0</v>
      </c>
    </row>
    <row r="110" spans="1:26">
      <c r="A110" s="116">
        <v>1214</v>
      </c>
      <c r="B110" s="119" t="s">
        <v>397</v>
      </c>
      <c r="C110" s="119" t="s">
        <v>414</v>
      </c>
      <c r="D110" s="117">
        <v>0</v>
      </c>
      <c r="E110" s="117">
        <v>0</v>
      </c>
      <c r="F110" s="117">
        <v>0</v>
      </c>
      <c r="G110" s="117">
        <v>0</v>
      </c>
      <c r="K110" s="117">
        <v>930</v>
      </c>
      <c r="L110" s="116">
        <v>33.9</v>
      </c>
      <c r="M110" s="116" t="s">
        <v>415</v>
      </c>
      <c r="N110" s="116" t="s">
        <v>232</v>
      </c>
      <c r="O110" s="117">
        <v>0</v>
      </c>
      <c r="P110" s="117">
        <v>0</v>
      </c>
      <c r="Q110" s="117">
        <v>0</v>
      </c>
      <c r="R110" s="117">
        <v>0</v>
      </c>
      <c r="S110" s="116">
        <v>0</v>
      </c>
      <c r="V110" s="117">
        <v>0</v>
      </c>
      <c r="W110" s="116">
        <v>0</v>
      </c>
      <c r="Z110" s="117">
        <v>0</v>
      </c>
    </row>
    <row r="111" spans="1:26">
      <c r="A111" s="116">
        <v>1215</v>
      </c>
      <c r="B111" s="119" t="s">
        <v>397</v>
      </c>
      <c r="C111" s="119" t="s">
        <v>416</v>
      </c>
      <c r="D111" s="117">
        <v>0</v>
      </c>
      <c r="E111" s="117">
        <v>0</v>
      </c>
      <c r="F111" s="117">
        <v>0</v>
      </c>
      <c r="G111" s="117">
        <v>0</v>
      </c>
      <c r="K111" s="117">
        <v>1220</v>
      </c>
      <c r="L111" s="116">
        <v>39.799999999999997</v>
      </c>
      <c r="M111" s="116" t="s">
        <v>416</v>
      </c>
      <c r="N111" s="116" t="s">
        <v>232</v>
      </c>
      <c r="O111" s="117">
        <v>0</v>
      </c>
      <c r="P111" s="117">
        <v>0</v>
      </c>
      <c r="Q111" s="117">
        <v>0</v>
      </c>
      <c r="R111" s="117">
        <v>0</v>
      </c>
      <c r="S111" s="116">
        <v>0</v>
      </c>
      <c r="V111" s="117">
        <v>0</v>
      </c>
      <c r="W111" s="116">
        <v>0</v>
      </c>
      <c r="Z111" s="117">
        <v>0</v>
      </c>
    </row>
    <row r="112" spans="1:26">
      <c r="A112" s="116">
        <v>1216</v>
      </c>
      <c r="B112" s="119" t="s">
        <v>397</v>
      </c>
      <c r="C112" s="119" t="s">
        <v>417</v>
      </c>
      <c r="D112" s="117">
        <v>0</v>
      </c>
      <c r="E112" s="117">
        <v>0</v>
      </c>
      <c r="F112" s="117">
        <v>0</v>
      </c>
      <c r="G112" s="117">
        <v>0</v>
      </c>
      <c r="K112" s="117">
        <v>660</v>
      </c>
      <c r="L112" s="116">
        <v>41.1</v>
      </c>
      <c r="M112" s="116" t="s">
        <v>417</v>
      </c>
      <c r="N112" s="116" t="s">
        <v>232</v>
      </c>
      <c r="O112" s="117">
        <v>0</v>
      </c>
      <c r="P112" s="117">
        <v>0</v>
      </c>
      <c r="Q112" s="117">
        <v>0</v>
      </c>
      <c r="R112" s="117">
        <v>0</v>
      </c>
      <c r="S112" s="116">
        <v>0</v>
      </c>
      <c r="V112" s="117">
        <v>0</v>
      </c>
      <c r="W112" s="116">
        <v>0</v>
      </c>
      <c r="Z112" s="117">
        <v>0</v>
      </c>
    </row>
    <row r="113" spans="1:26">
      <c r="A113" s="116">
        <v>1217</v>
      </c>
      <c r="B113" s="119" t="s">
        <v>397</v>
      </c>
      <c r="C113" s="119" t="s">
        <v>418</v>
      </c>
      <c r="D113" s="117">
        <v>0</v>
      </c>
      <c r="E113" s="117">
        <v>0</v>
      </c>
      <c r="F113" s="117">
        <v>0</v>
      </c>
      <c r="G113" s="117">
        <v>0</v>
      </c>
      <c r="H113" s="116">
        <v>0</v>
      </c>
      <c r="K113" s="117">
        <v>1120</v>
      </c>
      <c r="L113" s="116">
        <v>35.799999999999997</v>
      </c>
      <c r="M113" s="116" t="s">
        <v>419</v>
      </c>
      <c r="N113" s="116" t="s">
        <v>214</v>
      </c>
      <c r="O113" s="117">
        <v>0</v>
      </c>
      <c r="P113" s="117">
        <v>0</v>
      </c>
      <c r="Q113" s="117">
        <v>0</v>
      </c>
      <c r="R113" s="117">
        <v>0</v>
      </c>
      <c r="S113" s="116">
        <v>0</v>
      </c>
      <c r="V113" s="117">
        <v>0</v>
      </c>
      <c r="W113" s="116">
        <v>0</v>
      </c>
      <c r="Z113" s="117">
        <v>0</v>
      </c>
    </row>
    <row r="114" spans="1:26">
      <c r="A114" s="116">
        <v>1218</v>
      </c>
      <c r="B114" s="119" t="s">
        <v>397</v>
      </c>
      <c r="C114" s="119" t="s">
        <v>397</v>
      </c>
      <c r="D114" s="117">
        <v>0</v>
      </c>
      <c r="E114" s="117">
        <v>0</v>
      </c>
      <c r="F114" s="117">
        <v>0</v>
      </c>
      <c r="G114" s="117">
        <v>0</v>
      </c>
      <c r="K114" s="117">
        <v>740</v>
      </c>
      <c r="L114" s="116">
        <v>42.7</v>
      </c>
      <c r="M114" s="116" t="s">
        <v>397</v>
      </c>
      <c r="N114" s="116" t="s">
        <v>232</v>
      </c>
      <c r="O114" s="117">
        <v>0</v>
      </c>
      <c r="P114" s="117">
        <v>0</v>
      </c>
      <c r="Q114" s="117">
        <v>0</v>
      </c>
      <c r="R114" s="117">
        <v>0</v>
      </c>
      <c r="S114" s="116">
        <v>0</v>
      </c>
      <c r="V114" s="117">
        <v>0</v>
      </c>
      <c r="W114" s="116">
        <v>0</v>
      </c>
      <c r="Z114" s="117">
        <v>0</v>
      </c>
    </row>
    <row r="115" spans="1:26">
      <c r="A115" s="116">
        <v>1219</v>
      </c>
      <c r="B115" s="119" t="s">
        <v>397</v>
      </c>
      <c r="C115" s="119" t="s">
        <v>420</v>
      </c>
      <c r="D115" s="117">
        <v>0</v>
      </c>
      <c r="E115" s="117">
        <v>0</v>
      </c>
      <c r="F115" s="117">
        <v>0</v>
      </c>
      <c r="G115" s="117">
        <v>0</v>
      </c>
      <c r="K115" s="117">
        <v>590</v>
      </c>
      <c r="L115" s="116">
        <v>28.5</v>
      </c>
      <c r="M115" s="116" t="s">
        <v>421</v>
      </c>
      <c r="N115" s="116" t="s">
        <v>232</v>
      </c>
      <c r="O115" s="117">
        <v>0</v>
      </c>
      <c r="P115" s="117">
        <v>0</v>
      </c>
      <c r="Q115" s="117">
        <v>0</v>
      </c>
      <c r="R115" s="117">
        <v>0</v>
      </c>
      <c r="S115" s="116">
        <v>0</v>
      </c>
      <c r="V115" s="117">
        <v>200</v>
      </c>
      <c r="W115" s="116">
        <v>5.7</v>
      </c>
      <c r="X115" s="116" t="s">
        <v>420</v>
      </c>
      <c r="Y115" s="116" t="s">
        <v>421</v>
      </c>
      <c r="Z115" s="117">
        <v>0</v>
      </c>
    </row>
    <row r="116" spans="1:26">
      <c r="A116" s="116">
        <v>1220</v>
      </c>
      <c r="B116" s="119" t="s">
        <v>397</v>
      </c>
      <c r="C116" s="119" t="s">
        <v>422</v>
      </c>
      <c r="D116" s="117">
        <v>0</v>
      </c>
      <c r="E116" s="117">
        <v>0</v>
      </c>
      <c r="F116" s="117">
        <v>0</v>
      </c>
      <c r="G116" s="117">
        <v>0</v>
      </c>
      <c r="H116" s="116">
        <v>0</v>
      </c>
      <c r="K116" s="117">
        <v>890</v>
      </c>
      <c r="L116" s="116">
        <v>37.700000000000003</v>
      </c>
      <c r="M116" s="116" t="s">
        <v>422</v>
      </c>
      <c r="N116" s="116" t="s">
        <v>214</v>
      </c>
      <c r="O116" s="117">
        <v>0</v>
      </c>
      <c r="P116" s="117">
        <v>0</v>
      </c>
      <c r="Q116" s="117">
        <v>0</v>
      </c>
      <c r="R116" s="117">
        <v>0</v>
      </c>
      <c r="S116" s="116">
        <v>0</v>
      </c>
      <c r="V116" s="117">
        <v>0</v>
      </c>
      <c r="W116" s="116">
        <v>0</v>
      </c>
      <c r="Z116" s="117">
        <v>0</v>
      </c>
    </row>
    <row r="117" spans="1:26">
      <c r="A117" s="116">
        <v>1221</v>
      </c>
      <c r="B117" s="119" t="s">
        <v>397</v>
      </c>
      <c r="C117" s="119" t="s">
        <v>423</v>
      </c>
      <c r="D117" s="117">
        <v>0</v>
      </c>
      <c r="E117" s="117">
        <v>0</v>
      </c>
      <c r="F117" s="117">
        <v>0</v>
      </c>
      <c r="G117" s="117">
        <v>0</v>
      </c>
      <c r="H117" s="116">
        <v>0</v>
      </c>
      <c r="K117" s="117">
        <v>660</v>
      </c>
      <c r="L117" s="116">
        <v>40.299999999999997</v>
      </c>
      <c r="M117" s="116" t="s">
        <v>423</v>
      </c>
      <c r="N117" s="116" t="s">
        <v>214</v>
      </c>
      <c r="O117" s="117">
        <v>0</v>
      </c>
      <c r="P117" s="117">
        <v>0</v>
      </c>
      <c r="Q117" s="117">
        <v>0</v>
      </c>
      <c r="R117" s="117">
        <v>0</v>
      </c>
      <c r="S117" s="116">
        <v>0</v>
      </c>
      <c r="V117" s="117">
        <v>0</v>
      </c>
      <c r="W117" s="116">
        <v>0</v>
      </c>
      <c r="Z117" s="117">
        <v>0</v>
      </c>
    </row>
    <row r="118" spans="1:26">
      <c r="A118" s="116">
        <v>1222</v>
      </c>
      <c r="B118" s="119" t="s">
        <v>397</v>
      </c>
      <c r="C118" s="119" t="s">
        <v>424</v>
      </c>
      <c r="D118" s="117">
        <v>0</v>
      </c>
      <c r="E118" s="117">
        <v>0</v>
      </c>
      <c r="F118" s="117">
        <v>0</v>
      </c>
      <c r="G118" s="117">
        <v>0</v>
      </c>
      <c r="H118" s="116">
        <v>0</v>
      </c>
      <c r="K118" s="117">
        <v>1170</v>
      </c>
      <c r="L118" s="116">
        <v>62.8</v>
      </c>
      <c r="M118" s="116" t="s">
        <v>425</v>
      </c>
      <c r="N118" s="116" t="s">
        <v>232</v>
      </c>
      <c r="O118" s="117">
        <v>0</v>
      </c>
      <c r="P118" s="117">
        <v>0</v>
      </c>
      <c r="Q118" s="117">
        <v>0</v>
      </c>
      <c r="R118" s="117">
        <v>0</v>
      </c>
      <c r="S118" s="116">
        <v>0</v>
      </c>
      <c r="V118" s="117">
        <v>0</v>
      </c>
      <c r="W118" s="116">
        <v>0</v>
      </c>
      <c r="Z118" s="117">
        <v>0</v>
      </c>
    </row>
    <row r="119" spans="1:26">
      <c r="A119" s="116">
        <v>1223</v>
      </c>
      <c r="B119" s="119" t="s">
        <v>397</v>
      </c>
      <c r="C119" s="119" t="s">
        <v>426</v>
      </c>
      <c r="D119" s="117">
        <v>0</v>
      </c>
      <c r="E119" s="117">
        <v>0</v>
      </c>
      <c r="F119" s="117">
        <v>0</v>
      </c>
      <c r="G119" s="117">
        <v>0</v>
      </c>
      <c r="H119" s="116">
        <v>0</v>
      </c>
      <c r="K119" s="117">
        <v>860</v>
      </c>
      <c r="L119" s="116">
        <v>34.9</v>
      </c>
      <c r="M119" s="116" t="s">
        <v>427</v>
      </c>
      <c r="N119" s="116" t="s">
        <v>232</v>
      </c>
      <c r="O119" s="117">
        <v>0</v>
      </c>
      <c r="P119" s="117">
        <v>0</v>
      </c>
      <c r="Q119" s="117">
        <v>0</v>
      </c>
      <c r="R119" s="117">
        <v>0</v>
      </c>
      <c r="S119" s="116">
        <v>0</v>
      </c>
      <c r="V119" s="117">
        <v>0</v>
      </c>
      <c r="W119" s="116">
        <v>0</v>
      </c>
      <c r="Z119" s="117">
        <v>0</v>
      </c>
    </row>
    <row r="120" spans="1:26">
      <c r="A120" s="116">
        <v>1224</v>
      </c>
      <c r="B120" s="119" t="s">
        <v>397</v>
      </c>
      <c r="C120" s="119" t="s">
        <v>428</v>
      </c>
      <c r="D120" s="117">
        <v>0</v>
      </c>
      <c r="E120" s="117">
        <v>0</v>
      </c>
      <c r="F120" s="117">
        <v>0</v>
      </c>
      <c r="G120" s="117">
        <v>0</v>
      </c>
      <c r="H120" s="116">
        <v>0</v>
      </c>
      <c r="K120" s="117">
        <v>930</v>
      </c>
      <c r="L120" s="116">
        <v>33.9</v>
      </c>
      <c r="M120" s="116" t="s">
        <v>415</v>
      </c>
      <c r="N120" s="116" t="s">
        <v>232</v>
      </c>
      <c r="O120" s="117">
        <v>0</v>
      </c>
      <c r="P120" s="117">
        <v>0</v>
      </c>
      <c r="Q120" s="117">
        <v>0</v>
      </c>
      <c r="R120" s="117">
        <v>0</v>
      </c>
      <c r="S120" s="116">
        <v>0</v>
      </c>
      <c r="V120" s="117">
        <v>0</v>
      </c>
      <c r="W120" s="116">
        <v>0</v>
      </c>
      <c r="Z120" s="117">
        <v>0</v>
      </c>
    </row>
    <row r="121" spans="1:26">
      <c r="A121" s="116">
        <v>1225</v>
      </c>
      <c r="B121" s="119" t="s">
        <v>397</v>
      </c>
      <c r="C121" s="119" t="s">
        <v>429</v>
      </c>
      <c r="D121" s="117">
        <v>0</v>
      </c>
      <c r="E121" s="117">
        <v>0</v>
      </c>
      <c r="F121" s="117">
        <v>0</v>
      </c>
      <c r="G121" s="117">
        <v>0</v>
      </c>
      <c r="K121" s="117">
        <v>580</v>
      </c>
      <c r="L121" s="116">
        <v>30.2</v>
      </c>
      <c r="M121" s="116" t="s">
        <v>429</v>
      </c>
      <c r="N121" s="116" t="s">
        <v>232</v>
      </c>
      <c r="O121" s="117">
        <v>0</v>
      </c>
      <c r="P121" s="117">
        <v>0</v>
      </c>
      <c r="Q121" s="117">
        <v>0</v>
      </c>
      <c r="R121" s="117">
        <v>0</v>
      </c>
      <c r="S121" s="116">
        <v>0</v>
      </c>
      <c r="V121" s="117">
        <v>0</v>
      </c>
      <c r="W121" s="116">
        <v>0</v>
      </c>
      <c r="Z121" s="117">
        <v>0</v>
      </c>
    </row>
    <row r="122" spans="1:26">
      <c r="A122" s="116">
        <v>1226</v>
      </c>
      <c r="B122" s="119" t="s">
        <v>397</v>
      </c>
      <c r="C122" s="119" t="s">
        <v>430</v>
      </c>
      <c r="D122" s="117">
        <v>0</v>
      </c>
      <c r="E122" s="117">
        <v>0</v>
      </c>
      <c r="F122" s="117">
        <v>0</v>
      </c>
      <c r="G122" s="117">
        <v>0</v>
      </c>
      <c r="H122" s="116">
        <v>0</v>
      </c>
      <c r="K122" s="117">
        <v>790</v>
      </c>
      <c r="L122" s="116">
        <v>35.4</v>
      </c>
      <c r="M122" s="116" t="s">
        <v>431</v>
      </c>
      <c r="N122" s="116" t="s">
        <v>232</v>
      </c>
      <c r="O122" s="117">
        <v>0</v>
      </c>
      <c r="P122" s="117">
        <v>0</v>
      </c>
      <c r="Q122" s="117">
        <v>0</v>
      </c>
      <c r="R122" s="117">
        <v>0</v>
      </c>
      <c r="S122" s="116">
        <v>0</v>
      </c>
      <c r="V122" s="117">
        <v>0</v>
      </c>
      <c r="W122" s="116">
        <v>0</v>
      </c>
      <c r="Z122" s="117">
        <v>0</v>
      </c>
    </row>
    <row r="123" spans="1:26">
      <c r="A123" s="116">
        <v>1227</v>
      </c>
      <c r="B123" s="119" t="s">
        <v>397</v>
      </c>
      <c r="C123" s="119" t="s">
        <v>432</v>
      </c>
      <c r="D123" s="117">
        <v>0</v>
      </c>
      <c r="E123" s="117">
        <v>0</v>
      </c>
      <c r="F123" s="117">
        <v>0</v>
      </c>
      <c r="G123" s="117">
        <v>0</v>
      </c>
      <c r="H123" s="116">
        <v>0</v>
      </c>
      <c r="K123" s="117">
        <v>890</v>
      </c>
      <c r="L123" s="116">
        <v>38.4</v>
      </c>
      <c r="M123" s="116" t="s">
        <v>433</v>
      </c>
      <c r="N123" s="116" t="s">
        <v>232</v>
      </c>
      <c r="O123" s="117">
        <v>0</v>
      </c>
      <c r="P123" s="117">
        <v>0</v>
      </c>
      <c r="Q123" s="117">
        <v>0</v>
      </c>
      <c r="R123" s="117">
        <v>0</v>
      </c>
      <c r="S123" s="116">
        <v>0</v>
      </c>
      <c r="V123" s="117">
        <v>250</v>
      </c>
      <c r="W123" s="116">
        <v>0</v>
      </c>
      <c r="X123" s="116" t="s">
        <v>434</v>
      </c>
      <c r="Y123" s="116" t="s">
        <v>433</v>
      </c>
      <c r="Z123" s="117">
        <v>0</v>
      </c>
    </row>
    <row r="124" spans="1:26">
      <c r="A124" s="116">
        <v>1228</v>
      </c>
      <c r="B124" s="119" t="s">
        <v>397</v>
      </c>
      <c r="C124" s="119" t="s">
        <v>435</v>
      </c>
      <c r="D124" s="117">
        <v>0</v>
      </c>
      <c r="E124" s="117">
        <v>0</v>
      </c>
      <c r="F124" s="117">
        <v>0</v>
      </c>
      <c r="G124" s="117">
        <v>0</v>
      </c>
      <c r="H124" s="116">
        <v>0</v>
      </c>
      <c r="K124" s="117">
        <v>1170</v>
      </c>
      <c r="L124" s="116">
        <v>65.7</v>
      </c>
      <c r="M124" s="116" t="s">
        <v>436</v>
      </c>
      <c r="N124" s="116" t="s">
        <v>232</v>
      </c>
      <c r="O124" s="117">
        <v>0</v>
      </c>
      <c r="P124" s="117">
        <v>0</v>
      </c>
      <c r="Q124" s="117">
        <v>0</v>
      </c>
      <c r="R124" s="117">
        <v>0</v>
      </c>
      <c r="S124" s="116">
        <v>0</v>
      </c>
      <c r="V124" s="117">
        <v>0</v>
      </c>
      <c r="W124" s="116">
        <v>0</v>
      </c>
      <c r="Z124" s="117">
        <v>0</v>
      </c>
    </row>
    <row r="125" spans="1:26">
      <c r="A125" s="116">
        <v>1229</v>
      </c>
      <c r="B125" s="119" t="s">
        <v>397</v>
      </c>
      <c r="C125" s="119" t="s">
        <v>437</v>
      </c>
      <c r="D125" s="117">
        <v>0</v>
      </c>
      <c r="E125" s="117">
        <v>0</v>
      </c>
      <c r="F125" s="117">
        <v>0</v>
      </c>
      <c r="G125" s="117">
        <v>0</v>
      </c>
      <c r="H125" s="116">
        <v>0</v>
      </c>
      <c r="K125" s="117">
        <v>1980</v>
      </c>
      <c r="L125" s="116">
        <v>105.4</v>
      </c>
      <c r="M125" s="116" t="s">
        <v>438</v>
      </c>
      <c r="N125" s="116" t="s">
        <v>232</v>
      </c>
      <c r="O125" s="117">
        <v>1480</v>
      </c>
      <c r="P125" s="117">
        <v>1880</v>
      </c>
      <c r="Q125" s="117">
        <v>1680</v>
      </c>
      <c r="R125" s="117">
        <v>1280</v>
      </c>
      <c r="S125" s="116">
        <v>93.7</v>
      </c>
      <c r="T125" s="116" t="s">
        <v>244</v>
      </c>
      <c r="U125" s="116" t="s">
        <v>439</v>
      </c>
      <c r="V125" s="117">
        <v>0</v>
      </c>
      <c r="W125" s="116">
        <v>0</v>
      </c>
      <c r="Z125" s="117">
        <v>0</v>
      </c>
    </row>
    <row r="126" spans="1:26">
      <c r="A126" s="116">
        <v>1230</v>
      </c>
      <c r="B126" s="119" t="s">
        <v>397</v>
      </c>
      <c r="C126" s="119" t="s">
        <v>440</v>
      </c>
      <c r="D126" s="117">
        <v>0</v>
      </c>
      <c r="E126" s="117">
        <v>0</v>
      </c>
      <c r="F126" s="117">
        <v>0</v>
      </c>
      <c r="G126" s="117">
        <v>0</v>
      </c>
      <c r="H126" s="116">
        <v>0</v>
      </c>
      <c r="K126" s="117">
        <v>1980</v>
      </c>
      <c r="L126" s="116">
        <v>114</v>
      </c>
      <c r="M126" s="116" t="s">
        <v>441</v>
      </c>
      <c r="N126" s="116" t="s">
        <v>214</v>
      </c>
      <c r="O126" s="117">
        <v>1050</v>
      </c>
      <c r="P126" s="117">
        <v>1450</v>
      </c>
      <c r="Q126" s="117">
        <v>1250</v>
      </c>
      <c r="R126" s="117">
        <v>850</v>
      </c>
      <c r="S126" s="116">
        <v>110.5</v>
      </c>
      <c r="T126" s="116" t="s">
        <v>441</v>
      </c>
      <c r="U126" s="116" t="s">
        <v>244</v>
      </c>
      <c r="V126" s="117">
        <v>0</v>
      </c>
      <c r="W126" s="116">
        <v>0</v>
      </c>
      <c r="Z126" s="117">
        <v>0</v>
      </c>
    </row>
    <row r="127" spans="1:26">
      <c r="A127" s="116">
        <v>1301</v>
      </c>
      <c r="B127" s="119" t="s">
        <v>244</v>
      </c>
      <c r="C127" s="119" t="s">
        <v>442</v>
      </c>
      <c r="D127" s="117">
        <v>0</v>
      </c>
      <c r="E127" s="117">
        <v>0</v>
      </c>
      <c r="F127" s="117">
        <v>0</v>
      </c>
      <c r="G127" s="117">
        <v>0</v>
      </c>
      <c r="K127" s="117">
        <v>0</v>
      </c>
      <c r="L127" s="116">
        <v>0</v>
      </c>
      <c r="O127" s="117">
        <v>0</v>
      </c>
      <c r="P127" s="117">
        <v>0</v>
      </c>
      <c r="Q127" s="117">
        <v>0</v>
      </c>
      <c r="R127" s="117">
        <v>0</v>
      </c>
      <c r="S127" s="116">
        <v>0</v>
      </c>
      <c r="V127" s="117">
        <v>0</v>
      </c>
      <c r="W127" s="116">
        <v>0</v>
      </c>
      <c r="Z127" s="117">
        <v>0</v>
      </c>
    </row>
    <row r="128" spans="1:26">
      <c r="A128" s="116">
        <v>1302</v>
      </c>
      <c r="B128" s="119" t="s">
        <v>244</v>
      </c>
      <c r="C128" s="119" t="s">
        <v>443</v>
      </c>
      <c r="D128" s="117">
        <v>0</v>
      </c>
      <c r="E128" s="117">
        <v>0</v>
      </c>
      <c r="F128" s="117">
        <v>0</v>
      </c>
      <c r="G128" s="117">
        <v>0</v>
      </c>
      <c r="K128" s="117">
        <v>0</v>
      </c>
      <c r="L128" s="116">
        <v>20</v>
      </c>
      <c r="M128" s="116" t="s">
        <v>443</v>
      </c>
      <c r="N128" s="116" t="s">
        <v>232</v>
      </c>
      <c r="O128" s="117">
        <v>0</v>
      </c>
      <c r="P128" s="117">
        <v>0</v>
      </c>
      <c r="Q128" s="117">
        <v>0</v>
      </c>
      <c r="R128" s="117">
        <v>0</v>
      </c>
      <c r="S128" s="116">
        <v>0</v>
      </c>
      <c r="V128" s="117">
        <v>0</v>
      </c>
      <c r="W128" s="116">
        <v>0</v>
      </c>
      <c r="Z128" s="117">
        <v>0</v>
      </c>
    </row>
    <row r="129" spans="1:26">
      <c r="A129" s="116">
        <v>1303</v>
      </c>
      <c r="B129" s="119" t="s">
        <v>244</v>
      </c>
      <c r="C129" s="119" t="s">
        <v>444</v>
      </c>
      <c r="D129" s="117">
        <v>0</v>
      </c>
      <c r="E129" s="117">
        <v>0</v>
      </c>
      <c r="F129" s="117">
        <v>0</v>
      </c>
      <c r="G129" s="117">
        <v>0</v>
      </c>
      <c r="K129" s="117">
        <v>0</v>
      </c>
      <c r="L129" s="116">
        <v>28</v>
      </c>
      <c r="M129" s="116" t="s">
        <v>444</v>
      </c>
      <c r="N129" s="116" t="s">
        <v>232</v>
      </c>
      <c r="O129" s="117">
        <v>0</v>
      </c>
      <c r="P129" s="117">
        <v>0</v>
      </c>
      <c r="Q129" s="117">
        <v>0</v>
      </c>
      <c r="R129" s="117">
        <v>0</v>
      </c>
      <c r="S129" s="116">
        <v>0</v>
      </c>
      <c r="V129" s="117">
        <v>0</v>
      </c>
      <c r="W129" s="116">
        <v>0</v>
      </c>
      <c r="Z129" s="117">
        <v>0</v>
      </c>
    </row>
    <row r="130" spans="1:26">
      <c r="A130" s="116">
        <v>1304</v>
      </c>
      <c r="B130" s="119" t="s">
        <v>244</v>
      </c>
      <c r="C130" s="119" t="s">
        <v>445</v>
      </c>
      <c r="D130" s="117">
        <v>0</v>
      </c>
      <c r="E130" s="117">
        <v>0</v>
      </c>
      <c r="F130" s="117">
        <v>0</v>
      </c>
      <c r="G130" s="117">
        <v>0</v>
      </c>
      <c r="K130" s="117">
        <v>0</v>
      </c>
      <c r="L130" s="116">
        <v>27</v>
      </c>
      <c r="M130" s="116" t="s">
        <v>445</v>
      </c>
      <c r="N130" s="116" t="s">
        <v>232</v>
      </c>
      <c r="O130" s="117">
        <v>0</v>
      </c>
      <c r="P130" s="117">
        <v>0</v>
      </c>
      <c r="Q130" s="117">
        <v>0</v>
      </c>
      <c r="R130" s="117">
        <v>0</v>
      </c>
      <c r="S130" s="116">
        <v>0</v>
      </c>
      <c r="V130" s="117">
        <v>0</v>
      </c>
      <c r="W130" s="116">
        <v>0</v>
      </c>
      <c r="Z130" s="117">
        <v>0</v>
      </c>
    </row>
    <row r="131" spans="1:26">
      <c r="A131" s="116">
        <v>1305</v>
      </c>
      <c r="B131" s="119" t="s">
        <v>244</v>
      </c>
      <c r="C131" s="119" t="s">
        <v>446</v>
      </c>
      <c r="D131" s="117">
        <v>0</v>
      </c>
      <c r="E131" s="117">
        <v>0</v>
      </c>
      <c r="F131" s="117">
        <v>0</v>
      </c>
      <c r="G131" s="117">
        <v>0</v>
      </c>
      <c r="H131" s="116">
        <v>0</v>
      </c>
      <c r="K131" s="117">
        <v>580</v>
      </c>
      <c r="L131" s="116">
        <v>30.9</v>
      </c>
      <c r="M131" s="116" t="s">
        <v>446</v>
      </c>
      <c r="N131" s="116" t="s">
        <v>232</v>
      </c>
      <c r="O131" s="117">
        <v>0</v>
      </c>
      <c r="P131" s="117">
        <v>0</v>
      </c>
      <c r="Q131" s="117">
        <v>0</v>
      </c>
      <c r="R131" s="117">
        <v>0</v>
      </c>
      <c r="S131" s="116">
        <v>0</v>
      </c>
      <c r="V131" s="117">
        <v>0</v>
      </c>
      <c r="W131" s="116">
        <v>0</v>
      </c>
      <c r="Z131" s="117">
        <v>0</v>
      </c>
    </row>
    <row r="132" spans="1:26">
      <c r="A132" s="116">
        <v>1306</v>
      </c>
      <c r="B132" s="119" t="s">
        <v>244</v>
      </c>
      <c r="C132" s="119" t="s">
        <v>447</v>
      </c>
      <c r="D132" s="117">
        <v>0</v>
      </c>
      <c r="E132" s="117">
        <v>0</v>
      </c>
      <c r="F132" s="117">
        <v>0</v>
      </c>
      <c r="G132" s="117">
        <v>0</v>
      </c>
      <c r="K132" s="117">
        <v>580</v>
      </c>
      <c r="L132" s="116">
        <v>34.200000000000003</v>
      </c>
      <c r="M132" s="116" t="s">
        <v>448</v>
      </c>
      <c r="N132" s="116" t="s">
        <v>232</v>
      </c>
      <c r="O132" s="117">
        <v>0</v>
      </c>
      <c r="P132" s="117">
        <v>0</v>
      </c>
      <c r="Q132" s="117">
        <v>0</v>
      </c>
      <c r="R132" s="117">
        <v>0</v>
      </c>
      <c r="S132" s="116">
        <v>0</v>
      </c>
      <c r="V132" s="117">
        <v>0</v>
      </c>
      <c r="W132" s="116">
        <v>0</v>
      </c>
      <c r="Z132" s="117">
        <v>0</v>
      </c>
    </row>
    <row r="133" spans="1:26">
      <c r="A133" s="116">
        <v>1307</v>
      </c>
      <c r="B133" s="119" t="s">
        <v>244</v>
      </c>
      <c r="C133" s="119" t="s">
        <v>449</v>
      </c>
      <c r="D133" s="117">
        <v>0</v>
      </c>
      <c r="E133" s="117">
        <v>0</v>
      </c>
      <c r="F133" s="117">
        <v>0</v>
      </c>
      <c r="G133" s="117">
        <v>0</v>
      </c>
      <c r="H133" s="116">
        <v>0</v>
      </c>
      <c r="K133" s="117">
        <v>660</v>
      </c>
      <c r="L133" s="116">
        <v>36.5</v>
      </c>
      <c r="M133" s="116" t="s">
        <v>450</v>
      </c>
      <c r="N133" s="116" t="s">
        <v>214</v>
      </c>
      <c r="O133" s="117">
        <v>0</v>
      </c>
      <c r="P133" s="117">
        <v>0</v>
      </c>
      <c r="Q133" s="117">
        <v>0</v>
      </c>
      <c r="R133" s="117">
        <v>0</v>
      </c>
      <c r="S133" s="116">
        <v>0</v>
      </c>
      <c r="V133" s="117">
        <v>0</v>
      </c>
      <c r="W133" s="116">
        <v>0</v>
      </c>
      <c r="Z133" s="117">
        <v>0</v>
      </c>
    </row>
    <row r="134" spans="1:26">
      <c r="A134" s="127">
        <v>1308</v>
      </c>
      <c r="B134" s="119" t="s">
        <v>244</v>
      </c>
      <c r="C134" s="119" t="s">
        <v>451</v>
      </c>
      <c r="D134" s="117">
        <v>0</v>
      </c>
      <c r="E134" s="117">
        <v>0</v>
      </c>
      <c r="F134" s="117">
        <v>0</v>
      </c>
      <c r="G134" s="117">
        <v>0</v>
      </c>
      <c r="K134" s="128">
        <v>560</v>
      </c>
      <c r="L134" s="116">
        <v>37.4</v>
      </c>
      <c r="M134" s="116" t="s">
        <v>452</v>
      </c>
      <c r="N134" s="116" t="s">
        <v>232</v>
      </c>
      <c r="O134" s="117">
        <v>0</v>
      </c>
      <c r="P134" s="117">
        <v>0</v>
      </c>
      <c r="Q134" s="117">
        <v>0</v>
      </c>
      <c r="R134" s="117">
        <v>0</v>
      </c>
      <c r="S134" s="116">
        <v>0</v>
      </c>
      <c r="V134" s="117">
        <v>0</v>
      </c>
      <c r="W134" s="116">
        <v>0</v>
      </c>
      <c r="Z134" s="117">
        <v>0</v>
      </c>
    </row>
    <row r="135" spans="1:26">
      <c r="A135" s="116">
        <v>1309</v>
      </c>
      <c r="B135" s="119" t="s">
        <v>244</v>
      </c>
      <c r="C135" s="119" t="s">
        <v>453</v>
      </c>
      <c r="D135" s="117">
        <v>0</v>
      </c>
      <c r="E135" s="117">
        <v>0</v>
      </c>
      <c r="F135" s="117">
        <v>0</v>
      </c>
      <c r="G135" s="117">
        <v>0</v>
      </c>
      <c r="K135" s="117">
        <v>740</v>
      </c>
      <c r="L135" s="116">
        <v>40.799999999999997</v>
      </c>
      <c r="M135" s="116" t="s">
        <v>453</v>
      </c>
      <c r="N135" s="116" t="s">
        <v>232</v>
      </c>
      <c r="O135" s="117">
        <v>0</v>
      </c>
      <c r="P135" s="117">
        <v>0</v>
      </c>
      <c r="Q135" s="117">
        <v>0</v>
      </c>
      <c r="R135" s="117">
        <v>0</v>
      </c>
      <c r="S135" s="116">
        <v>0</v>
      </c>
      <c r="V135" s="117">
        <v>0</v>
      </c>
      <c r="W135" s="116">
        <v>0</v>
      </c>
      <c r="Z135" s="117">
        <v>0</v>
      </c>
    </row>
    <row r="136" spans="1:26">
      <c r="A136" s="116">
        <v>1310</v>
      </c>
      <c r="B136" s="119" t="s">
        <v>244</v>
      </c>
      <c r="C136" s="119" t="s">
        <v>454</v>
      </c>
      <c r="D136" s="117">
        <v>0</v>
      </c>
      <c r="E136" s="117">
        <v>0</v>
      </c>
      <c r="F136" s="117">
        <v>0</v>
      </c>
      <c r="G136" s="117">
        <v>0</v>
      </c>
      <c r="H136" s="116">
        <v>0</v>
      </c>
      <c r="K136" s="117">
        <v>740</v>
      </c>
      <c r="L136" s="116">
        <v>40.799999999999997</v>
      </c>
      <c r="M136" s="116" t="s">
        <v>453</v>
      </c>
      <c r="N136" s="116" t="s">
        <v>214</v>
      </c>
      <c r="O136" s="117">
        <v>0</v>
      </c>
      <c r="P136" s="117">
        <v>0</v>
      </c>
      <c r="Q136" s="117">
        <v>0</v>
      </c>
      <c r="R136" s="117">
        <v>0</v>
      </c>
      <c r="S136" s="116">
        <v>0</v>
      </c>
      <c r="V136" s="117">
        <v>270</v>
      </c>
      <c r="W136" s="116">
        <v>5.7</v>
      </c>
      <c r="X136" s="116" t="s">
        <v>453</v>
      </c>
      <c r="Y136" s="116" t="s">
        <v>455</v>
      </c>
      <c r="Z136" s="117">
        <v>0</v>
      </c>
    </row>
    <row r="137" spans="1:26">
      <c r="A137" s="116">
        <v>1311</v>
      </c>
      <c r="B137" s="119" t="s">
        <v>244</v>
      </c>
      <c r="C137" s="119" t="s">
        <v>456</v>
      </c>
      <c r="D137" s="117">
        <v>0</v>
      </c>
      <c r="E137" s="117">
        <v>0</v>
      </c>
      <c r="F137" s="117">
        <v>0</v>
      </c>
      <c r="G137" s="117">
        <v>0</v>
      </c>
      <c r="H137" s="116">
        <v>0</v>
      </c>
      <c r="K137" s="117">
        <v>560</v>
      </c>
      <c r="L137" s="116">
        <v>34.5</v>
      </c>
      <c r="M137" s="116" t="s">
        <v>456</v>
      </c>
      <c r="N137" s="116" t="s">
        <v>232</v>
      </c>
      <c r="O137" s="117">
        <v>0</v>
      </c>
      <c r="P137" s="117">
        <v>0</v>
      </c>
      <c r="Q137" s="117">
        <v>0</v>
      </c>
      <c r="R137" s="117">
        <v>0</v>
      </c>
      <c r="S137" s="116">
        <v>0</v>
      </c>
      <c r="V137" s="117">
        <v>0</v>
      </c>
      <c r="W137" s="116">
        <v>0</v>
      </c>
      <c r="Z137" s="117">
        <v>0</v>
      </c>
    </row>
    <row r="138" spans="1:26">
      <c r="A138" s="116">
        <v>1312</v>
      </c>
      <c r="B138" s="119" t="s">
        <v>244</v>
      </c>
      <c r="C138" s="119" t="s">
        <v>457</v>
      </c>
      <c r="D138" s="117">
        <v>0</v>
      </c>
      <c r="E138" s="117">
        <v>0</v>
      </c>
      <c r="F138" s="117">
        <v>0</v>
      </c>
      <c r="G138" s="117">
        <v>0</v>
      </c>
      <c r="K138" s="117">
        <v>560</v>
      </c>
      <c r="L138" s="116">
        <v>34.5</v>
      </c>
      <c r="M138" s="116" t="s">
        <v>456</v>
      </c>
      <c r="N138" s="116" t="s">
        <v>232</v>
      </c>
      <c r="O138" s="117">
        <v>0</v>
      </c>
      <c r="P138" s="117">
        <v>0</v>
      </c>
      <c r="Q138" s="117">
        <v>0</v>
      </c>
      <c r="R138" s="117">
        <v>0</v>
      </c>
      <c r="S138" s="116">
        <v>0</v>
      </c>
      <c r="V138" s="117">
        <v>250</v>
      </c>
      <c r="W138" s="116">
        <v>4.5</v>
      </c>
      <c r="X138" s="116" t="s">
        <v>458</v>
      </c>
      <c r="Y138" s="116" t="s">
        <v>459</v>
      </c>
      <c r="Z138" s="117">
        <v>0</v>
      </c>
    </row>
    <row r="139" spans="1:26">
      <c r="A139" s="116">
        <v>1313</v>
      </c>
      <c r="B139" s="119" t="s">
        <v>244</v>
      </c>
      <c r="C139" s="119" t="s">
        <v>460</v>
      </c>
      <c r="D139" s="117">
        <v>0</v>
      </c>
      <c r="E139" s="117">
        <v>0</v>
      </c>
      <c r="F139" s="117">
        <v>0</v>
      </c>
      <c r="G139" s="117">
        <v>0</v>
      </c>
      <c r="H139" s="116">
        <v>0</v>
      </c>
      <c r="K139" s="117">
        <v>630</v>
      </c>
      <c r="L139" s="116">
        <v>36.799999999999997</v>
      </c>
      <c r="M139" s="116" t="s">
        <v>461</v>
      </c>
      <c r="N139" s="116" t="s">
        <v>214</v>
      </c>
      <c r="O139" s="117">
        <v>0</v>
      </c>
      <c r="P139" s="117">
        <v>0</v>
      </c>
      <c r="Q139" s="117">
        <v>0</v>
      </c>
      <c r="R139" s="117">
        <v>0</v>
      </c>
      <c r="S139" s="116">
        <v>0</v>
      </c>
      <c r="V139" s="117">
        <v>0</v>
      </c>
      <c r="W139" s="116">
        <v>0</v>
      </c>
      <c r="Z139" s="117">
        <v>0</v>
      </c>
    </row>
    <row r="140" spans="1:26">
      <c r="A140" s="116">
        <v>1314</v>
      </c>
      <c r="B140" s="119" t="s">
        <v>244</v>
      </c>
      <c r="C140" s="119" t="s">
        <v>462</v>
      </c>
      <c r="D140" s="117">
        <v>0</v>
      </c>
      <c r="E140" s="117">
        <v>0</v>
      </c>
      <c r="F140" s="117">
        <v>0</v>
      </c>
      <c r="G140" s="117">
        <v>0</v>
      </c>
      <c r="H140" s="116">
        <v>0</v>
      </c>
      <c r="K140" s="117">
        <v>580</v>
      </c>
      <c r="L140" s="116">
        <v>30.1</v>
      </c>
      <c r="M140" s="116" t="s">
        <v>463</v>
      </c>
      <c r="N140" s="116" t="s">
        <v>232</v>
      </c>
      <c r="O140" s="117">
        <v>0</v>
      </c>
      <c r="P140" s="117">
        <v>0</v>
      </c>
      <c r="Q140" s="117">
        <v>0</v>
      </c>
      <c r="R140" s="117">
        <v>0</v>
      </c>
      <c r="S140" s="116">
        <v>0</v>
      </c>
      <c r="V140" s="117">
        <v>0</v>
      </c>
      <c r="W140" s="116">
        <v>0</v>
      </c>
      <c r="Z140" s="117">
        <v>0</v>
      </c>
    </row>
    <row r="141" spans="1:26">
      <c r="A141" s="116">
        <v>1315</v>
      </c>
      <c r="B141" s="119" t="s">
        <v>244</v>
      </c>
      <c r="C141" s="119" t="s">
        <v>464</v>
      </c>
      <c r="D141" s="117">
        <v>0</v>
      </c>
      <c r="E141" s="117">
        <v>0</v>
      </c>
      <c r="F141" s="117">
        <v>0</v>
      </c>
      <c r="G141" s="117">
        <v>0</v>
      </c>
      <c r="H141" s="116">
        <v>0</v>
      </c>
      <c r="K141" s="117">
        <v>830</v>
      </c>
      <c r="L141" s="116">
        <v>46.5</v>
      </c>
      <c r="M141" s="116" t="s">
        <v>465</v>
      </c>
      <c r="N141" s="116" t="s">
        <v>214</v>
      </c>
      <c r="O141" s="117">
        <v>0</v>
      </c>
      <c r="P141" s="117">
        <v>0</v>
      </c>
      <c r="Q141" s="117">
        <v>0</v>
      </c>
      <c r="R141" s="117">
        <v>0</v>
      </c>
      <c r="S141" s="116">
        <v>0</v>
      </c>
      <c r="V141" s="117">
        <v>180</v>
      </c>
      <c r="W141" s="116">
        <v>2.7</v>
      </c>
      <c r="X141" s="116" t="s">
        <v>466</v>
      </c>
      <c r="Y141" s="116" t="s">
        <v>467</v>
      </c>
      <c r="Z141" s="117">
        <v>0</v>
      </c>
    </row>
    <row r="142" spans="1:26">
      <c r="A142" s="116">
        <v>1316</v>
      </c>
      <c r="B142" s="119" t="s">
        <v>244</v>
      </c>
      <c r="C142" s="119" t="s">
        <v>468</v>
      </c>
      <c r="D142" s="117">
        <v>0</v>
      </c>
      <c r="E142" s="117">
        <v>0</v>
      </c>
      <c r="F142" s="117">
        <v>0</v>
      </c>
      <c r="G142" s="117">
        <v>0</v>
      </c>
      <c r="H142" s="116">
        <v>0</v>
      </c>
      <c r="K142" s="117">
        <v>770</v>
      </c>
      <c r="L142" s="116">
        <v>37.200000000000003</v>
      </c>
      <c r="M142" s="116" t="s">
        <v>468</v>
      </c>
      <c r="N142" s="116" t="s">
        <v>214</v>
      </c>
      <c r="O142" s="117">
        <v>0</v>
      </c>
      <c r="P142" s="117">
        <v>0</v>
      </c>
      <c r="Q142" s="117">
        <v>0</v>
      </c>
      <c r="R142" s="117">
        <v>0</v>
      </c>
      <c r="S142" s="116">
        <v>0</v>
      </c>
      <c r="V142" s="117">
        <v>0</v>
      </c>
      <c r="W142" s="116">
        <v>0</v>
      </c>
      <c r="Z142" s="117">
        <v>0</v>
      </c>
    </row>
    <row r="143" spans="1:26">
      <c r="A143" s="116">
        <v>1317</v>
      </c>
      <c r="B143" s="119" t="s">
        <v>244</v>
      </c>
      <c r="C143" s="119" t="s">
        <v>469</v>
      </c>
      <c r="D143" s="117">
        <v>0</v>
      </c>
      <c r="E143" s="117">
        <v>0</v>
      </c>
      <c r="F143" s="117">
        <v>0</v>
      </c>
      <c r="G143" s="117">
        <v>0</v>
      </c>
      <c r="H143" s="116">
        <v>0</v>
      </c>
      <c r="K143" s="117">
        <v>530</v>
      </c>
      <c r="L143" s="116">
        <v>31.6</v>
      </c>
      <c r="M143" s="116" t="s">
        <v>470</v>
      </c>
      <c r="N143" s="116" t="s">
        <v>232</v>
      </c>
      <c r="O143" s="117">
        <v>0</v>
      </c>
      <c r="P143" s="117">
        <v>0</v>
      </c>
      <c r="Q143" s="117">
        <v>0</v>
      </c>
      <c r="R143" s="117">
        <v>0</v>
      </c>
      <c r="S143" s="116">
        <v>0</v>
      </c>
      <c r="V143" s="117">
        <v>0</v>
      </c>
      <c r="W143" s="116">
        <v>0</v>
      </c>
      <c r="Z143" s="117">
        <v>0</v>
      </c>
    </row>
    <row r="144" spans="1:26">
      <c r="A144" s="116">
        <v>1401</v>
      </c>
      <c r="B144" s="119" t="s">
        <v>471</v>
      </c>
      <c r="C144" s="119" t="s">
        <v>472</v>
      </c>
      <c r="D144" s="117">
        <v>0</v>
      </c>
      <c r="E144" s="117">
        <v>0</v>
      </c>
      <c r="F144" s="117">
        <v>0</v>
      </c>
      <c r="G144" s="117">
        <v>0</v>
      </c>
      <c r="H144" s="116">
        <v>0</v>
      </c>
      <c r="K144" s="117">
        <v>0</v>
      </c>
      <c r="L144" s="116">
        <v>24.8</v>
      </c>
      <c r="M144" s="116" t="s">
        <v>472</v>
      </c>
      <c r="N144" s="116" t="s">
        <v>232</v>
      </c>
      <c r="O144" s="117">
        <v>0</v>
      </c>
      <c r="P144" s="117">
        <v>0</v>
      </c>
      <c r="Q144" s="117">
        <v>0</v>
      </c>
      <c r="R144" s="117">
        <v>0</v>
      </c>
      <c r="S144" s="116">
        <v>0</v>
      </c>
      <c r="V144" s="117">
        <v>0</v>
      </c>
      <c r="W144" s="116">
        <v>0</v>
      </c>
      <c r="Z144" s="117">
        <v>0</v>
      </c>
    </row>
    <row r="145" spans="1:26">
      <c r="A145" s="116">
        <v>1402</v>
      </c>
      <c r="B145" s="119" t="s">
        <v>471</v>
      </c>
      <c r="C145" s="119" t="s">
        <v>473</v>
      </c>
      <c r="D145" s="117">
        <v>0</v>
      </c>
      <c r="E145" s="117">
        <v>0</v>
      </c>
      <c r="F145" s="117">
        <v>0</v>
      </c>
      <c r="G145" s="117">
        <v>0</v>
      </c>
      <c r="K145" s="117">
        <v>580</v>
      </c>
      <c r="L145" s="116">
        <v>35.4</v>
      </c>
      <c r="M145" s="116" t="s">
        <v>473</v>
      </c>
      <c r="N145" s="116" t="s">
        <v>232</v>
      </c>
      <c r="O145" s="117">
        <v>0</v>
      </c>
      <c r="P145" s="117">
        <v>0</v>
      </c>
      <c r="Q145" s="117">
        <v>0</v>
      </c>
      <c r="R145" s="117">
        <v>0</v>
      </c>
      <c r="S145" s="116">
        <v>0</v>
      </c>
      <c r="V145" s="117">
        <v>0</v>
      </c>
      <c r="W145" s="116">
        <v>0</v>
      </c>
      <c r="Z145" s="117">
        <v>0</v>
      </c>
    </row>
    <row r="146" spans="1:26">
      <c r="A146" s="116">
        <v>1403</v>
      </c>
      <c r="B146" s="119" t="s">
        <v>471</v>
      </c>
      <c r="C146" s="119" t="s">
        <v>474</v>
      </c>
      <c r="D146" s="117">
        <v>0</v>
      </c>
      <c r="E146" s="117">
        <v>0</v>
      </c>
      <c r="F146" s="117">
        <v>0</v>
      </c>
      <c r="G146" s="117">
        <v>0</v>
      </c>
      <c r="H146" s="116">
        <v>0</v>
      </c>
      <c r="K146" s="117">
        <v>0</v>
      </c>
      <c r="L146" s="116">
        <v>28.3</v>
      </c>
      <c r="M146" s="116" t="s">
        <v>475</v>
      </c>
      <c r="N146" s="116" t="s">
        <v>232</v>
      </c>
      <c r="O146" s="117">
        <v>0</v>
      </c>
      <c r="P146" s="117">
        <v>0</v>
      </c>
      <c r="Q146" s="117">
        <v>0</v>
      </c>
      <c r="R146" s="117">
        <v>0</v>
      </c>
      <c r="S146" s="116">
        <v>0</v>
      </c>
      <c r="V146" s="117">
        <v>0</v>
      </c>
      <c r="W146" s="116">
        <v>0</v>
      </c>
      <c r="Z146" s="117">
        <v>0</v>
      </c>
    </row>
    <row r="147" spans="1:26">
      <c r="A147" s="116">
        <v>1404</v>
      </c>
      <c r="B147" s="119" t="s">
        <v>471</v>
      </c>
      <c r="C147" s="119" t="s">
        <v>476</v>
      </c>
      <c r="D147" s="117">
        <v>0</v>
      </c>
      <c r="E147" s="117">
        <v>0</v>
      </c>
      <c r="F147" s="117">
        <v>0</v>
      </c>
      <c r="G147" s="117">
        <v>0</v>
      </c>
      <c r="H147" s="116">
        <v>0</v>
      </c>
      <c r="K147" s="117">
        <v>660</v>
      </c>
      <c r="L147" s="116">
        <v>37.4</v>
      </c>
      <c r="M147" s="116" t="s">
        <v>477</v>
      </c>
      <c r="N147" s="116" t="s">
        <v>214</v>
      </c>
      <c r="O147" s="117">
        <v>0</v>
      </c>
      <c r="P147" s="117">
        <v>0</v>
      </c>
      <c r="Q147" s="117">
        <v>0</v>
      </c>
      <c r="R147" s="117">
        <v>0</v>
      </c>
      <c r="S147" s="116">
        <v>0</v>
      </c>
      <c r="V147" s="117">
        <v>0</v>
      </c>
      <c r="W147" s="116">
        <v>0</v>
      </c>
      <c r="Z147" s="117">
        <v>0</v>
      </c>
    </row>
    <row r="148" spans="1:26">
      <c r="A148" s="116">
        <v>1405</v>
      </c>
      <c r="B148" s="119" t="s">
        <v>471</v>
      </c>
      <c r="C148" s="119" t="s">
        <v>478</v>
      </c>
      <c r="D148" s="117">
        <v>0</v>
      </c>
      <c r="E148" s="117">
        <v>0</v>
      </c>
      <c r="F148" s="117">
        <v>0</v>
      </c>
      <c r="G148" s="117">
        <v>0</v>
      </c>
      <c r="K148" s="117">
        <v>580</v>
      </c>
      <c r="L148" s="116">
        <v>35.4</v>
      </c>
      <c r="M148" s="116" t="s">
        <v>473</v>
      </c>
      <c r="N148" s="116" t="s">
        <v>232</v>
      </c>
      <c r="O148" s="117">
        <v>0</v>
      </c>
      <c r="P148" s="117">
        <v>0</v>
      </c>
      <c r="Q148" s="117">
        <v>0</v>
      </c>
      <c r="R148" s="117">
        <v>0</v>
      </c>
      <c r="S148" s="116">
        <v>0</v>
      </c>
      <c r="V148" s="117">
        <v>180</v>
      </c>
      <c r="W148" s="116">
        <v>4.3</v>
      </c>
      <c r="X148" s="116" t="s">
        <v>479</v>
      </c>
      <c r="Y148" s="116" t="s">
        <v>473</v>
      </c>
      <c r="Z148" s="117">
        <v>0</v>
      </c>
    </row>
    <row r="149" spans="1:26">
      <c r="A149" s="116">
        <v>1406</v>
      </c>
      <c r="B149" s="119" t="s">
        <v>471</v>
      </c>
      <c r="C149" s="119" t="s">
        <v>480</v>
      </c>
      <c r="D149" s="117">
        <v>0</v>
      </c>
      <c r="E149" s="117">
        <v>0</v>
      </c>
      <c r="F149" s="117">
        <v>0</v>
      </c>
      <c r="G149" s="117">
        <v>0</v>
      </c>
      <c r="H149" s="116">
        <v>0</v>
      </c>
      <c r="K149" s="117">
        <v>0</v>
      </c>
      <c r="L149" s="116">
        <v>18.899999999999999</v>
      </c>
      <c r="M149" s="116" t="s">
        <v>481</v>
      </c>
      <c r="N149" s="116" t="s">
        <v>232</v>
      </c>
      <c r="O149" s="117">
        <v>0</v>
      </c>
      <c r="P149" s="117">
        <v>0</v>
      </c>
      <c r="Q149" s="117">
        <v>0</v>
      </c>
      <c r="R149" s="117">
        <v>0</v>
      </c>
      <c r="S149" s="116">
        <v>0</v>
      </c>
      <c r="V149" s="117">
        <v>0</v>
      </c>
      <c r="W149" s="116">
        <v>0</v>
      </c>
      <c r="Z149" s="117">
        <v>0</v>
      </c>
    </row>
    <row r="150" spans="1:26">
      <c r="A150" s="116">
        <v>1407</v>
      </c>
      <c r="B150" s="119" t="s">
        <v>471</v>
      </c>
      <c r="C150" s="119" t="s">
        <v>482</v>
      </c>
      <c r="D150" s="117">
        <v>0</v>
      </c>
      <c r="E150" s="117">
        <v>0</v>
      </c>
      <c r="F150" s="117">
        <v>0</v>
      </c>
      <c r="G150" s="117">
        <v>0</v>
      </c>
      <c r="H150" s="116">
        <v>0</v>
      </c>
      <c r="K150" s="117">
        <v>530</v>
      </c>
      <c r="L150" s="116">
        <v>33.299999999999997</v>
      </c>
      <c r="M150" s="116" t="s">
        <v>483</v>
      </c>
      <c r="N150" s="116" t="s">
        <v>232</v>
      </c>
      <c r="O150" s="117">
        <v>0</v>
      </c>
      <c r="P150" s="117">
        <v>0</v>
      </c>
      <c r="Q150" s="117">
        <v>0</v>
      </c>
      <c r="R150" s="117">
        <v>0</v>
      </c>
      <c r="S150" s="116">
        <v>0</v>
      </c>
      <c r="V150" s="117">
        <v>0</v>
      </c>
      <c r="W150" s="116">
        <v>0</v>
      </c>
      <c r="Z150" s="117">
        <v>0</v>
      </c>
    </row>
    <row r="151" spans="1:26">
      <c r="A151" s="116">
        <v>1408</v>
      </c>
      <c r="B151" s="119" t="s">
        <v>471</v>
      </c>
      <c r="C151" s="119" t="s">
        <v>484</v>
      </c>
      <c r="D151" s="117">
        <v>0</v>
      </c>
      <c r="E151" s="117">
        <v>0</v>
      </c>
      <c r="F151" s="117">
        <v>0</v>
      </c>
      <c r="G151" s="117">
        <v>0</v>
      </c>
      <c r="H151" s="116">
        <v>0</v>
      </c>
      <c r="K151" s="117">
        <v>760</v>
      </c>
      <c r="L151" s="116">
        <v>46.2</v>
      </c>
      <c r="M151" s="116" t="s">
        <v>485</v>
      </c>
      <c r="N151" s="116" t="s">
        <v>232</v>
      </c>
      <c r="O151" s="117">
        <v>0</v>
      </c>
      <c r="P151" s="117">
        <v>0</v>
      </c>
      <c r="Q151" s="117">
        <v>0</v>
      </c>
      <c r="R151" s="117">
        <v>0</v>
      </c>
      <c r="S151" s="116">
        <v>0</v>
      </c>
      <c r="V151" s="117">
        <v>0</v>
      </c>
      <c r="W151" s="116">
        <v>0</v>
      </c>
      <c r="Z151" s="117">
        <v>0</v>
      </c>
    </row>
    <row r="152" spans="1:26">
      <c r="A152" s="127">
        <v>1409</v>
      </c>
      <c r="B152" s="119" t="s">
        <v>471</v>
      </c>
      <c r="C152" s="119" t="s">
        <v>486</v>
      </c>
      <c r="D152" s="117">
        <v>0</v>
      </c>
      <c r="E152" s="117">
        <v>0</v>
      </c>
      <c r="F152" s="117">
        <v>0</v>
      </c>
      <c r="G152" s="117">
        <v>0</v>
      </c>
      <c r="H152" s="116">
        <v>0</v>
      </c>
      <c r="K152" s="117">
        <v>830</v>
      </c>
      <c r="L152" s="116">
        <v>46.5</v>
      </c>
      <c r="M152" s="116" t="s">
        <v>486</v>
      </c>
      <c r="N152" s="116" t="s">
        <v>214</v>
      </c>
      <c r="O152" s="117">
        <v>0</v>
      </c>
      <c r="P152" s="117">
        <v>0</v>
      </c>
      <c r="Q152" s="117">
        <v>0</v>
      </c>
      <c r="R152" s="117">
        <v>0</v>
      </c>
      <c r="S152" s="116">
        <v>0</v>
      </c>
      <c r="V152" s="117">
        <v>0</v>
      </c>
      <c r="W152" s="116">
        <v>0</v>
      </c>
      <c r="Z152" s="117">
        <v>0</v>
      </c>
    </row>
    <row r="153" spans="1:26">
      <c r="A153" s="127">
        <v>1410</v>
      </c>
      <c r="B153" s="119" t="s">
        <v>471</v>
      </c>
      <c r="C153" s="119" t="s">
        <v>487</v>
      </c>
      <c r="D153" s="117">
        <v>0</v>
      </c>
      <c r="E153" s="117">
        <v>0</v>
      </c>
      <c r="F153" s="117">
        <v>0</v>
      </c>
      <c r="G153" s="117">
        <v>0</v>
      </c>
      <c r="K153" s="128">
        <v>900</v>
      </c>
      <c r="L153" s="116">
        <v>54.1</v>
      </c>
      <c r="M153" s="116" t="s">
        <v>487</v>
      </c>
      <c r="N153" s="116" t="s">
        <v>232</v>
      </c>
      <c r="O153" s="117">
        <v>0</v>
      </c>
      <c r="P153" s="117">
        <v>0</v>
      </c>
      <c r="Q153" s="117">
        <v>0</v>
      </c>
      <c r="R153" s="117">
        <v>0</v>
      </c>
      <c r="S153" s="116">
        <v>0</v>
      </c>
      <c r="V153" s="117">
        <v>0</v>
      </c>
      <c r="W153" s="116">
        <v>0</v>
      </c>
      <c r="Z153" s="117">
        <v>0</v>
      </c>
    </row>
    <row r="154" spans="1:26">
      <c r="A154" s="116">
        <v>1411</v>
      </c>
      <c r="B154" s="119" t="s">
        <v>471</v>
      </c>
      <c r="C154" s="119" t="s">
        <v>488</v>
      </c>
      <c r="D154" s="117">
        <v>0</v>
      </c>
      <c r="E154" s="117">
        <v>0</v>
      </c>
      <c r="F154" s="117">
        <v>0</v>
      </c>
      <c r="G154" s="117">
        <v>0</v>
      </c>
      <c r="K154" s="117">
        <v>950</v>
      </c>
      <c r="L154" s="116">
        <v>53.1</v>
      </c>
      <c r="M154" s="116" t="s">
        <v>488</v>
      </c>
      <c r="N154" s="116" t="s">
        <v>232</v>
      </c>
      <c r="O154" s="117">
        <v>0</v>
      </c>
      <c r="P154" s="117">
        <v>0</v>
      </c>
      <c r="Q154" s="117">
        <v>0</v>
      </c>
      <c r="R154" s="117">
        <v>0</v>
      </c>
      <c r="S154" s="116">
        <v>0</v>
      </c>
      <c r="V154" s="117">
        <v>0</v>
      </c>
      <c r="W154" s="116">
        <v>0</v>
      </c>
      <c r="Z154" s="117">
        <v>0</v>
      </c>
    </row>
    <row r="155" spans="1:26">
      <c r="A155" s="116">
        <v>1412</v>
      </c>
      <c r="B155" s="119" t="s">
        <v>471</v>
      </c>
      <c r="C155" s="119" t="s">
        <v>489</v>
      </c>
      <c r="D155" s="117">
        <v>0</v>
      </c>
      <c r="E155" s="117">
        <v>0</v>
      </c>
      <c r="F155" s="117">
        <v>0</v>
      </c>
      <c r="G155" s="117">
        <v>0</v>
      </c>
      <c r="H155" s="116">
        <v>0</v>
      </c>
      <c r="K155" s="117">
        <v>1220</v>
      </c>
      <c r="L155" s="116">
        <v>57.8</v>
      </c>
      <c r="M155" s="116" t="s">
        <v>490</v>
      </c>
      <c r="N155" s="116" t="s">
        <v>232</v>
      </c>
      <c r="O155" s="117">
        <v>0</v>
      </c>
      <c r="P155" s="117">
        <v>0</v>
      </c>
      <c r="Q155" s="117">
        <v>0</v>
      </c>
      <c r="R155" s="117">
        <v>0</v>
      </c>
      <c r="S155" s="116">
        <v>0</v>
      </c>
      <c r="V155" s="117">
        <v>0</v>
      </c>
      <c r="W155" s="116">
        <v>0</v>
      </c>
      <c r="Z155" s="117">
        <v>0</v>
      </c>
    </row>
    <row r="156" spans="1:26">
      <c r="A156" s="116">
        <v>1413</v>
      </c>
      <c r="B156" s="119" t="s">
        <v>471</v>
      </c>
      <c r="C156" s="119" t="s">
        <v>491</v>
      </c>
      <c r="D156" s="117">
        <v>0</v>
      </c>
      <c r="E156" s="117">
        <v>0</v>
      </c>
      <c r="F156" s="117">
        <v>0</v>
      </c>
      <c r="G156" s="117">
        <v>0</v>
      </c>
      <c r="K156" s="117">
        <v>990</v>
      </c>
      <c r="L156" s="116">
        <v>57.7</v>
      </c>
      <c r="M156" s="116" t="s">
        <v>491</v>
      </c>
      <c r="N156" s="116" t="s">
        <v>232</v>
      </c>
      <c r="O156" s="117">
        <v>0</v>
      </c>
      <c r="P156" s="117">
        <v>0</v>
      </c>
      <c r="Q156" s="117">
        <v>0</v>
      </c>
      <c r="R156" s="117">
        <v>0</v>
      </c>
      <c r="S156" s="116">
        <v>0</v>
      </c>
      <c r="V156" s="117">
        <v>0</v>
      </c>
      <c r="W156" s="116">
        <v>0</v>
      </c>
      <c r="Z156" s="117">
        <v>0</v>
      </c>
    </row>
    <row r="157" spans="1:26">
      <c r="A157" s="116">
        <v>1414</v>
      </c>
      <c r="B157" s="119" t="s">
        <v>471</v>
      </c>
      <c r="C157" s="119" t="s">
        <v>492</v>
      </c>
      <c r="D157" s="117">
        <v>0</v>
      </c>
      <c r="E157" s="117">
        <v>0</v>
      </c>
      <c r="F157" s="117">
        <v>0</v>
      </c>
      <c r="G157" s="117">
        <v>0</v>
      </c>
      <c r="K157" s="117">
        <v>1170</v>
      </c>
      <c r="L157" s="116">
        <v>65.2</v>
      </c>
      <c r="M157" s="116" t="s">
        <v>492</v>
      </c>
      <c r="N157" s="116" t="s">
        <v>232</v>
      </c>
      <c r="O157" s="117">
        <v>0</v>
      </c>
      <c r="P157" s="117">
        <v>0</v>
      </c>
      <c r="Q157" s="117">
        <v>0</v>
      </c>
      <c r="R157" s="117">
        <v>0</v>
      </c>
      <c r="S157" s="116">
        <v>0</v>
      </c>
      <c r="V157" s="117">
        <v>0</v>
      </c>
      <c r="W157" s="116">
        <v>0</v>
      </c>
      <c r="Z157" s="117">
        <v>0</v>
      </c>
    </row>
    <row r="158" spans="1:26">
      <c r="A158" s="116">
        <v>1415</v>
      </c>
      <c r="B158" s="119" t="s">
        <v>471</v>
      </c>
      <c r="C158" s="119" t="s">
        <v>493</v>
      </c>
      <c r="D158" s="117">
        <v>0</v>
      </c>
      <c r="E158" s="117">
        <v>0</v>
      </c>
      <c r="F158" s="117">
        <v>0</v>
      </c>
      <c r="G158" s="117">
        <v>0</v>
      </c>
      <c r="K158" s="117">
        <v>1170</v>
      </c>
      <c r="L158" s="116">
        <v>70.400000000000006</v>
      </c>
      <c r="M158" s="116" t="s">
        <v>493</v>
      </c>
      <c r="N158" s="116" t="s">
        <v>232</v>
      </c>
      <c r="O158" s="117">
        <v>0</v>
      </c>
      <c r="P158" s="117">
        <v>0</v>
      </c>
      <c r="Q158" s="117">
        <v>0</v>
      </c>
      <c r="R158" s="117">
        <v>0</v>
      </c>
      <c r="S158" s="116">
        <v>0</v>
      </c>
      <c r="V158" s="117">
        <v>0</v>
      </c>
      <c r="W158" s="116">
        <v>0</v>
      </c>
      <c r="Z158" s="117">
        <v>0</v>
      </c>
    </row>
    <row r="159" spans="1:26">
      <c r="A159" s="116">
        <v>1416</v>
      </c>
      <c r="B159" s="119" t="s">
        <v>471</v>
      </c>
      <c r="C159" s="119" t="s">
        <v>494</v>
      </c>
      <c r="D159" s="117">
        <v>0</v>
      </c>
      <c r="E159" s="117">
        <v>0</v>
      </c>
      <c r="F159" s="117">
        <v>0</v>
      </c>
      <c r="G159" s="117">
        <v>0</v>
      </c>
      <c r="H159" s="116">
        <v>0</v>
      </c>
      <c r="K159" s="117">
        <v>820</v>
      </c>
      <c r="L159" s="116">
        <v>60.7</v>
      </c>
      <c r="M159" s="116" t="s">
        <v>495</v>
      </c>
      <c r="N159" s="116" t="s">
        <v>214</v>
      </c>
      <c r="O159" s="117">
        <v>0</v>
      </c>
      <c r="P159" s="117">
        <v>0</v>
      </c>
      <c r="Q159" s="117">
        <v>0</v>
      </c>
      <c r="R159" s="117">
        <v>0</v>
      </c>
      <c r="S159" s="116">
        <v>0</v>
      </c>
      <c r="V159" s="117">
        <v>0</v>
      </c>
      <c r="W159" s="116">
        <v>0</v>
      </c>
      <c r="Z159" s="117">
        <v>0</v>
      </c>
    </row>
    <row r="160" spans="1:26">
      <c r="A160" s="116">
        <v>1417</v>
      </c>
      <c r="B160" s="119" t="s">
        <v>471</v>
      </c>
      <c r="C160" s="119" t="s">
        <v>496</v>
      </c>
      <c r="D160" s="117">
        <v>0</v>
      </c>
      <c r="E160" s="117">
        <v>0</v>
      </c>
      <c r="F160" s="117">
        <v>0</v>
      </c>
      <c r="G160" s="117">
        <v>0</v>
      </c>
      <c r="H160" s="116">
        <v>0</v>
      </c>
      <c r="K160" s="117">
        <v>1130</v>
      </c>
      <c r="L160" s="116">
        <v>64.400000000000006</v>
      </c>
      <c r="M160" s="116" t="s">
        <v>496</v>
      </c>
      <c r="N160" s="116" t="s">
        <v>214</v>
      </c>
      <c r="O160" s="117">
        <v>0</v>
      </c>
      <c r="P160" s="117">
        <v>0</v>
      </c>
      <c r="Q160" s="117">
        <v>0</v>
      </c>
      <c r="R160" s="117">
        <v>0</v>
      </c>
      <c r="S160" s="116">
        <v>0</v>
      </c>
      <c r="V160" s="117">
        <v>0</v>
      </c>
      <c r="W160" s="116">
        <v>0</v>
      </c>
      <c r="Z160" s="117">
        <v>0</v>
      </c>
    </row>
    <row r="161" spans="1:26">
      <c r="A161" s="116">
        <v>1418</v>
      </c>
      <c r="B161" s="119" t="s">
        <v>471</v>
      </c>
      <c r="C161" s="119" t="s">
        <v>497</v>
      </c>
      <c r="D161" s="117">
        <v>0</v>
      </c>
      <c r="E161" s="117">
        <v>0</v>
      </c>
      <c r="F161" s="117">
        <v>0</v>
      </c>
      <c r="G161" s="117">
        <v>0</v>
      </c>
      <c r="K161" s="117">
        <v>1110</v>
      </c>
      <c r="L161" s="116">
        <v>71.900000000000006</v>
      </c>
      <c r="M161" s="116" t="s">
        <v>497</v>
      </c>
      <c r="N161" s="116" t="s">
        <v>232</v>
      </c>
      <c r="O161" s="117">
        <v>0</v>
      </c>
      <c r="P161" s="117">
        <v>0</v>
      </c>
      <c r="Q161" s="117">
        <v>0</v>
      </c>
      <c r="R161" s="117">
        <v>0</v>
      </c>
      <c r="S161" s="116">
        <v>0</v>
      </c>
      <c r="V161" s="117">
        <v>0</v>
      </c>
      <c r="W161" s="116">
        <v>0</v>
      </c>
      <c r="Z161" s="117">
        <v>0</v>
      </c>
    </row>
    <row r="162" spans="1:26">
      <c r="A162" s="127">
        <v>1419</v>
      </c>
      <c r="B162" s="119" t="s">
        <v>471</v>
      </c>
      <c r="C162" s="119" t="s">
        <v>498</v>
      </c>
      <c r="D162" s="117">
        <v>0</v>
      </c>
      <c r="E162" s="117">
        <v>0</v>
      </c>
      <c r="F162" s="117">
        <v>0</v>
      </c>
      <c r="G162" s="117">
        <v>0</v>
      </c>
      <c r="K162" s="128">
        <v>1040</v>
      </c>
      <c r="L162" s="116">
        <v>70</v>
      </c>
      <c r="M162" s="116" t="s">
        <v>499</v>
      </c>
      <c r="N162" s="116" t="s">
        <v>232</v>
      </c>
      <c r="O162" s="117">
        <v>0</v>
      </c>
      <c r="P162" s="117">
        <v>0</v>
      </c>
      <c r="Q162" s="117">
        <v>0</v>
      </c>
      <c r="R162" s="117">
        <v>0</v>
      </c>
      <c r="S162" s="116">
        <v>0</v>
      </c>
      <c r="V162" s="117">
        <v>180</v>
      </c>
      <c r="W162" s="116">
        <v>1.7</v>
      </c>
      <c r="X162" s="116" t="s">
        <v>500</v>
      </c>
      <c r="Y162" s="116" t="s">
        <v>499</v>
      </c>
      <c r="Z162" s="117">
        <v>0</v>
      </c>
    </row>
    <row r="163" spans="1:26">
      <c r="A163" s="127">
        <v>1420</v>
      </c>
      <c r="B163" s="119" t="s">
        <v>471</v>
      </c>
      <c r="C163" s="119" t="s">
        <v>501</v>
      </c>
      <c r="D163" s="117">
        <v>0</v>
      </c>
      <c r="E163" s="117">
        <v>0</v>
      </c>
      <c r="F163" s="117">
        <v>0</v>
      </c>
      <c r="G163" s="117">
        <v>0</v>
      </c>
      <c r="H163" s="116">
        <v>0</v>
      </c>
      <c r="K163" s="128">
        <v>1040</v>
      </c>
      <c r="L163" s="116">
        <v>67.599999999999994</v>
      </c>
      <c r="M163" s="116" t="s">
        <v>502</v>
      </c>
      <c r="N163" s="116" t="s">
        <v>232</v>
      </c>
      <c r="O163" s="117">
        <v>0</v>
      </c>
      <c r="P163" s="117">
        <v>0</v>
      </c>
      <c r="Q163" s="117">
        <v>0</v>
      </c>
      <c r="R163" s="117">
        <v>0</v>
      </c>
      <c r="S163" s="116">
        <v>0</v>
      </c>
      <c r="V163" s="117">
        <v>190</v>
      </c>
      <c r="W163" s="116">
        <v>2</v>
      </c>
      <c r="X163" s="116" t="s">
        <v>503</v>
      </c>
      <c r="Y163" s="116" t="s">
        <v>504</v>
      </c>
      <c r="Z163" s="117">
        <v>0</v>
      </c>
    </row>
    <row r="164" spans="1:26">
      <c r="A164" s="127">
        <v>1421</v>
      </c>
      <c r="B164" s="119" t="s">
        <v>471</v>
      </c>
      <c r="C164" s="119" t="s">
        <v>505</v>
      </c>
      <c r="D164" s="117">
        <v>0</v>
      </c>
      <c r="E164" s="117">
        <v>0</v>
      </c>
      <c r="F164" s="117">
        <v>0</v>
      </c>
      <c r="G164" s="117">
        <v>0</v>
      </c>
      <c r="H164" s="116">
        <v>0</v>
      </c>
      <c r="K164" s="117">
        <v>1240</v>
      </c>
      <c r="L164" s="116">
        <v>74.099999999999994</v>
      </c>
      <c r="M164" s="116" t="s">
        <v>506</v>
      </c>
      <c r="N164" s="116" t="s">
        <v>507</v>
      </c>
      <c r="O164" s="117">
        <v>0</v>
      </c>
      <c r="P164" s="117">
        <v>0</v>
      </c>
      <c r="Q164" s="117">
        <v>0</v>
      </c>
      <c r="R164" s="117">
        <v>0</v>
      </c>
      <c r="S164" s="116">
        <v>0</v>
      </c>
      <c r="V164" s="117">
        <v>0</v>
      </c>
      <c r="W164" s="116">
        <v>0</v>
      </c>
      <c r="Z164" s="117">
        <v>0</v>
      </c>
    </row>
    <row r="165" spans="1:26">
      <c r="A165" s="127">
        <v>1422</v>
      </c>
      <c r="B165" s="119" t="s">
        <v>471</v>
      </c>
      <c r="C165" s="119" t="s">
        <v>508</v>
      </c>
      <c r="D165" s="117">
        <v>0</v>
      </c>
      <c r="E165" s="117">
        <v>0</v>
      </c>
      <c r="F165" s="117">
        <v>0</v>
      </c>
      <c r="G165" s="117">
        <v>0</v>
      </c>
      <c r="H165" s="116">
        <v>0</v>
      </c>
      <c r="K165" s="128">
        <v>730</v>
      </c>
      <c r="L165" s="116">
        <v>44.6</v>
      </c>
      <c r="M165" s="116" t="s">
        <v>509</v>
      </c>
      <c r="N165" s="116" t="s">
        <v>214</v>
      </c>
      <c r="O165" s="117">
        <v>0</v>
      </c>
      <c r="P165" s="117">
        <v>0</v>
      </c>
      <c r="Q165" s="117">
        <v>0</v>
      </c>
      <c r="R165" s="117">
        <v>0</v>
      </c>
      <c r="S165" s="116">
        <v>0</v>
      </c>
      <c r="V165" s="117">
        <v>0</v>
      </c>
      <c r="W165" s="116">
        <v>0</v>
      </c>
      <c r="Z165" s="117">
        <v>0</v>
      </c>
    </row>
    <row r="166" spans="1:26">
      <c r="A166" s="116">
        <v>1423</v>
      </c>
      <c r="B166" s="119" t="s">
        <v>471</v>
      </c>
      <c r="C166" s="119" t="s">
        <v>510</v>
      </c>
      <c r="D166" s="117">
        <v>0</v>
      </c>
      <c r="E166" s="117">
        <v>0</v>
      </c>
      <c r="F166" s="117">
        <v>0</v>
      </c>
      <c r="G166" s="117">
        <v>0</v>
      </c>
      <c r="K166" s="117">
        <v>690</v>
      </c>
      <c r="L166" s="116">
        <v>47.8</v>
      </c>
      <c r="M166" s="116" t="s">
        <v>510</v>
      </c>
      <c r="N166" s="116" t="s">
        <v>232</v>
      </c>
      <c r="O166" s="117">
        <v>0</v>
      </c>
      <c r="P166" s="117">
        <v>0</v>
      </c>
      <c r="Q166" s="117">
        <v>0</v>
      </c>
      <c r="R166" s="117">
        <v>0</v>
      </c>
      <c r="S166" s="116">
        <v>0</v>
      </c>
      <c r="V166" s="117">
        <v>0</v>
      </c>
      <c r="W166" s="116">
        <v>0</v>
      </c>
      <c r="Z166" s="117">
        <v>0</v>
      </c>
    </row>
    <row r="167" spans="1:26">
      <c r="A167" s="116">
        <v>1424</v>
      </c>
      <c r="B167" s="119" t="s">
        <v>471</v>
      </c>
      <c r="C167" s="119" t="s">
        <v>511</v>
      </c>
      <c r="D167" s="117">
        <v>0</v>
      </c>
      <c r="E167" s="117">
        <v>0</v>
      </c>
      <c r="F167" s="117">
        <v>0</v>
      </c>
      <c r="G167" s="117">
        <v>0</v>
      </c>
      <c r="H167" s="116">
        <v>0</v>
      </c>
      <c r="K167" s="117">
        <v>730</v>
      </c>
      <c r="L167" s="116">
        <v>40</v>
      </c>
      <c r="M167" s="116" t="s">
        <v>512</v>
      </c>
      <c r="N167" s="116" t="s">
        <v>232</v>
      </c>
      <c r="O167" s="117">
        <v>0</v>
      </c>
      <c r="P167" s="117">
        <v>0</v>
      </c>
      <c r="Q167" s="117">
        <v>0</v>
      </c>
      <c r="R167" s="117">
        <v>0</v>
      </c>
      <c r="S167" s="116">
        <v>0</v>
      </c>
      <c r="V167" s="117">
        <v>0</v>
      </c>
      <c r="W167" s="116">
        <v>0</v>
      </c>
      <c r="Z167" s="117">
        <v>0</v>
      </c>
    </row>
    <row r="168" spans="1:26">
      <c r="A168" s="116">
        <v>1425</v>
      </c>
      <c r="B168" s="119" t="s">
        <v>471</v>
      </c>
      <c r="C168" s="119" t="s">
        <v>513</v>
      </c>
      <c r="D168" s="117">
        <v>0</v>
      </c>
      <c r="E168" s="117">
        <v>0</v>
      </c>
      <c r="F168" s="117">
        <v>0</v>
      </c>
      <c r="G168" s="117">
        <v>0</v>
      </c>
      <c r="H168" s="116">
        <v>0</v>
      </c>
      <c r="K168" s="117">
        <v>650</v>
      </c>
      <c r="L168" s="116">
        <v>41.1</v>
      </c>
      <c r="M168" s="116" t="s">
        <v>513</v>
      </c>
      <c r="N168" s="116" t="s">
        <v>214</v>
      </c>
      <c r="O168" s="117">
        <v>0</v>
      </c>
      <c r="P168" s="117">
        <v>0</v>
      </c>
      <c r="Q168" s="117">
        <v>0</v>
      </c>
      <c r="R168" s="117">
        <v>0</v>
      </c>
      <c r="S168" s="116">
        <v>0</v>
      </c>
      <c r="V168" s="117">
        <v>0</v>
      </c>
      <c r="W168" s="116">
        <v>0</v>
      </c>
      <c r="Z168" s="117">
        <v>0</v>
      </c>
    </row>
    <row r="169" spans="1:26">
      <c r="A169" s="116">
        <v>1426</v>
      </c>
      <c r="B169" s="119" t="s">
        <v>471</v>
      </c>
      <c r="C169" s="119" t="s">
        <v>514</v>
      </c>
      <c r="D169" s="117">
        <v>0</v>
      </c>
      <c r="E169" s="117">
        <v>0</v>
      </c>
      <c r="F169" s="117">
        <v>0</v>
      </c>
      <c r="G169" s="117">
        <v>0</v>
      </c>
      <c r="H169" s="116">
        <v>0</v>
      </c>
      <c r="K169" s="117">
        <v>650</v>
      </c>
      <c r="L169" s="116">
        <v>43.6</v>
      </c>
      <c r="M169" s="116" t="s">
        <v>515</v>
      </c>
      <c r="N169" s="116" t="s">
        <v>232</v>
      </c>
      <c r="O169" s="117">
        <v>0</v>
      </c>
      <c r="P169" s="117">
        <v>0</v>
      </c>
      <c r="Q169" s="117">
        <v>0</v>
      </c>
      <c r="R169" s="117">
        <v>0</v>
      </c>
      <c r="S169" s="116">
        <v>0</v>
      </c>
      <c r="V169" s="117">
        <v>0</v>
      </c>
      <c r="W169" s="116">
        <v>0</v>
      </c>
      <c r="Z169" s="117">
        <v>0</v>
      </c>
    </row>
    <row r="170" spans="1:26">
      <c r="A170" s="116">
        <v>1427</v>
      </c>
      <c r="B170" s="119" t="s">
        <v>471</v>
      </c>
      <c r="C170" s="119" t="s">
        <v>516</v>
      </c>
      <c r="D170" s="117">
        <v>0</v>
      </c>
      <c r="E170" s="117">
        <v>0</v>
      </c>
      <c r="F170" s="117">
        <v>0</v>
      </c>
      <c r="G170" s="117">
        <v>0</v>
      </c>
      <c r="H170" s="116">
        <v>0</v>
      </c>
      <c r="K170" s="117">
        <v>870</v>
      </c>
      <c r="L170" s="116">
        <v>65.400000000000006</v>
      </c>
      <c r="M170" s="116" t="s">
        <v>517</v>
      </c>
      <c r="N170" s="116" t="s">
        <v>232</v>
      </c>
      <c r="O170" s="117">
        <v>0</v>
      </c>
      <c r="P170" s="117">
        <v>0</v>
      </c>
      <c r="Q170" s="117">
        <v>0</v>
      </c>
      <c r="R170" s="117">
        <v>0</v>
      </c>
      <c r="S170" s="116">
        <v>0</v>
      </c>
      <c r="V170" s="117">
        <v>0</v>
      </c>
      <c r="W170" s="116">
        <v>0</v>
      </c>
      <c r="Z170" s="117">
        <v>0</v>
      </c>
    </row>
    <row r="171" spans="1:26">
      <c r="A171" s="116">
        <v>1428</v>
      </c>
      <c r="B171" s="119" t="s">
        <v>471</v>
      </c>
      <c r="C171" s="119" t="s">
        <v>518</v>
      </c>
      <c r="D171" s="117">
        <v>0</v>
      </c>
      <c r="E171" s="117">
        <v>0</v>
      </c>
      <c r="F171" s="117">
        <v>0</v>
      </c>
      <c r="G171" s="117">
        <v>0</v>
      </c>
      <c r="H171" s="116">
        <v>0</v>
      </c>
      <c r="K171" s="117">
        <v>1480</v>
      </c>
      <c r="L171" s="116">
        <v>100.8</v>
      </c>
      <c r="M171" s="116" t="s">
        <v>518</v>
      </c>
      <c r="N171" s="116" t="s">
        <v>214</v>
      </c>
      <c r="O171" s="117">
        <v>1560</v>
      </c>
      <c r="P171" s="117">
        <v>1960</v>
      </c>
      <c r="Q171" s="117">
        <v>1760</v>
      </c>
      <c r="R171" s="117">
        <v>1360</v>
      </c>
      <c r="S171" s="116">
        <v>97.1</v>
      </c>
      <c r="T171" s="116" t="s">
        <v>519</v>
      </c>
      <c r="U171" s="116" t="s">
        <v>518</v>
      </c>
      <c r="V171" s="117">
        <v>0</v>
      </c>
      <c r="W171" s="116">
        <v>0</v>
      </c>
      <c r="Z171" s="117">
        <v>0</v>
      </c>
    </row>
    <row r="172" spans="1:26">
      <c r="A172" s="116">
        <v>1429</v>
      </c>
      <c r="B172" s="119" t="s">
        <v>471</v>
      </c>
      <c r="C172" s="119" t="s">
        <v>520</v>
      </c>
      <c r="D172" s="117">
        <v>0</v>
      </c>
      <c r="E172" s="117">
        <v>0</v>
      </c>
      <c r="F172" s="117">
        <v>0</v>
      </c>
      <c r="G172" s="117">
        <v>0</v>
      </c>
      <c r="H172" s="116">
        <v>0</v>
      </c>
      <c r="K172" s="117">
        <v>1520</v>
      </c>
      <c r="L172" s="116">
        <v>87.4</v>
      </c>
      <c r="M172" s="116" t="s">
        <v>520</v>
      </c>
      <c r="N172" s="116" t="s">
        <v>232</v>
      </c>
      <c r="O172" s="117">
        <v>0</v>
      </c>
      <c r="P172" s="117">
        <v>0</v>
      </c>
      <c r="Q172" s="117">
        <v>0</v>
      </c>
      <c r="R172" s="117">
        <v>0</v>
      </c>
      <c r="S172" s="116">
        <v>0</v>
      </c>
      <c r="V172" s="117">
        <v>0</v>
      </c>
      <c r="W172" s="116">
        <v>0</v>
      </c>
      <c r="Z172" s="117">
        <v>0</v>
      </c>
    </row>
    <row r="173" spans="1:26">
      <c r="A173" s="116">
        <v>1430</v>
      </c>
      <c r="B173" s="119" t="s">
        <v>471</v>
      </c>
      <c r="C173" s="119" t="s">
        <v>521</v>
      </c>
      <c r="D173" s="117">
        <v>0</v>
      </c>
      <c r="E173" s="117">
        <v>0</v>
      </c>
      <c r="F173" s="117">
        <v>0</v>
      </c>
      <c r="G173" s="117">
        <v>0</v>
      </c>
      <c r="H173" s="116">
        <v>0</v>
      </c>
      <c r="K173" s="117">
        <v>580</v>
      </c>
      <c r="L173" s="116">
        <v>30.7</v>
      </c>
      <c r="M173" s="116" t="s">
        <v>522</v>
      </c>
      <c r="N173" s="116" t="s">
        <v>214</v>
      </c>
      <c r="O173" s="117">
        <v>0</v>
      </c>
      <c r="P173" s="117">
        <v>0</v>
      </c>
      <c r="Q173" s="117">
        <v>0</v>
      </c>
      <c r="R173" s="117">
        <v>0</v>
      </c>
      <c r="S173" s="116">
        <v>0</v>
      </c>
      <c r="V173" s="117">
        <v>0</v>
      </c>
      <c r="W173" s="116">
        <v>0</v>
      </c>
      <c r="Z173" s="117">
        <v>0</v>
      </c>
    </row>
    <row r="174" spans="1:26">
      <c r="A174" s="116">
        <v>1431</v>
      </c>
      <c r="B174" s="119" t="s">
        <v>471</v>
      </c>
      <c r="C174" s="119" t="s">
        <v>523</v>
      </c>
      <c r="D174" s="117">
        <v>0</v>
      </c>
      <c r="E174" s="117">
        <v>0</v>
      </c>
      <c r="F174" s="117">
        <v>0</v>
      </c>
      <c r="G174" s="117">
        <v>0</v>
      </c>
      <c r="H174" s="116">
        <v>0</v>
      </c>
      <c r="K174" s="117">
        <v>0</v>
      </c>
      <c r="L174" s="116">
        <v>26.3</v>
      </c>
      <c r="M174" s="116" t="s">
        <v>523</v>
      </c>
      <c r="N174" s="116" t="s">
        <v>214</v>
      </c>
      <c r="O174" s="117">
        <v>0</v>
      </c>
      <c r="P174" s="117">
        <v>0</v>
      </c>
      <c r="Q174" s="117">
        <v>0</v>
      </c>
      <c r="R174" s="117">
        <v>0</v>
      </c>
      <c r="S174" s="116">
        <v>0</v>
      </c>
      <c r="V174" s="117">
        <v>0</v>
      </c>
      <c r="W174" s="116">
        <v>0</v>
      </c>
      <c r="Z174" s="117">
        <v>0</v>
      </c>
    </row>
    <row r="175" spans="1:26">
      <c r="A175" s="116">
        <v>1432</v>
      </c>
      <c r="B175" s="119" t="s">
        <v>471</v>
      </c>
      <c r="C175" s="119" t="s">
        <v>524</v>
      </c>
      <c r="D175" s="117">
        <v>0</v>
      </c>
      <c r="E175" s="117">
        <v>0</v>
      </c>
      <c r="F175" s="117">
        <v>0</v>
      </c>
      <c r="G175" s="117">
        <v>0</v>
      </c>
      <c r="H175" s="116">
        <v>0</v>
      </c>
      <c r="K175" s="117">
        <v>730</v>
      </c>
      <c r="L175" s="116">
        <v>51.8</v>
      </c>
      <c r="M175" s="116" t="s">
        <v>525</v>
      </c>
      <c r="N175" s="116" t="s">
        <v>232</v>
      </c>
      <c r="O175" s="117">
        <v>0</v>
      </c>
      <c r="P175" s="117">
        <v>0</v>
      </c>
      <c r="Q175" s="117">
        <v>0</v>
      </c>
      <c r="R175" s="117">
        <v>0</v>
      </c>
      <c r="S175" s="116">
        <v>0</v>
      </c>
      <c r="V175" s="117">
        <v>220</v>
      </c>
      <c r="W175" s="116">
        <v>3.6</v>
      </c>
      <c r="X175" s="116" t="s">
        <v>526</v>
      </c>
      <c r="Y175" s="116" t="s">
        <v>527</v>
      </c>
      <c r="Z175" s="117">
        <v>0</v>
      </c>
    </row>
    <row r="176" spans="1:26">
      <c r="A176" s="116">
        <v>1433</v>
      </c>
      <c r="B176" s="119" t="s">
        <v>471</v>
      </c>
      <c r="C176" s="119" t="s">
        <v>528</v>
      </c>
      <c r="D176" s="117">
        <v>0</v>
      </c>
      <c r="E176" s="117">
        <v>0</v>
      </c>
      <c r="F176" s="117">
        <v>0</v>
      </c>
      <c r="G176" s="117">
        <v>0</v>
      </c>
      <c r="H176" s="116">
        <v>0</v>
      </c>
      <c r="K176" s="117">
        <v>0</v>
      </c>
      <c r="L176" s="116">
        <v>25.4</v>
      </c>
      <c r="M176" s="116" t="s">
        <v>528</v>
      </c>
      <c r="N176" s="116" t="s">
        <v>232</v>
      </c>
      <c r="O176" s="117">
        <v>0</v>
      </c>
      <c r="P176" s="117">
        <v>0</v>
      </c>
      <c r="Q176" s="117">
        <v>0</v>
      </c>
      <c r="R176" s="117">
        <v>0</v>
      </c>
      <c r="S176" s="116">
        <v>0</v>
      </c>
      <c r="V176" s="117">
        <v>0</v>
      </c>
      <c r="W176" s="116">
        <v>0</v>
      </c>
      <c r="Z176" s="117">
        <v>0</v>
      </c>
    </row>
    <row r="177" spans="1:26">
      <c r="A177" s="116">
        <v>1434</v>
      </c>
      <c r="B177" s="119" t="s">
        <v>471</v>
      </c>
      <c r="C177" s="119" t="s">
        <v>529</v>
      </c>
      <c r="D177" s="117">
        <v>0</v>
      </c>
      <c r="E177" s="117">
        <v>0</v>
      </c>
      <c r="F177" s="117">
        <v>0</v>
      </c>
      <c r="G177" s="117">
        <v>0</v>
      </c>
      <c r="H177" s="116">
        <v>0</v>
      </c>
      <c r="K177" s="117">
        <v>0</v>
      </c>
      <c r="L177" s="116">
        <v>21.7</v>
      </c>
      <c r="M177" s="116" t="s">
        <v>530</v>
      </c>
      <c r="N177" s="116" t="s">
        <v>232</v>
      </c>
      <c r="O177" s="117">
        <v>0</v>
      </c>
      <c r="P177" s="117">
        <v>0</v>
      </c>
      <c r="Q177" s="117">
        <v>0</v>
      </c>
      <c r="R177" s="117">
        <v>0</v>
      </c>
      <c r="S177" s="116">
        <v>0</v>
      </c>
      <c r="V177" s="117">
        <v>210</v>
      </c>
      <c r="W177" s="116">
        <v>1.2</v>
      </c>
      <c r="X177" s="116" t="s">
        <v>531</v>
      </c>
      <c r="Y177" s="116" t="s">
        <v>532</v>
      </c>
      <c r="Z177" s="117">
        <v>0</v>
      </c>
    </row>
    <row r="178" spans="1:26">
      <c r="A178" s="116">
        <v>1435</v>
      </c>
      <c r="B178" s="119" t="s">
        <v>471</v>
      </c>
      <c r="C178" s="119" t="s">
        <v>533</v>
      </c>
      <c r="D178" s="117">
        <v>0</v>
      </c>
      <c r="E178" s="117">
        <v>0</v>
      </c>
      <c r="F178" s="117">
        <v>0</v>
      </c>
      <c r="G178" s="117">
        <v>0</v>
      </c>
      <c r="H178" s="116">
        <v>0</v>
      </c>
      <c r="K178" s="117">
        <v>690</v>
      </c>
      <c r="L178" s="116">
        <v>46.2</v>
      </c>
      <c r="M178" s="116" t="s">
        <v>533</v>
      </c>
      <c r="N178" s="116" t="s">
        <v>214</v>
      </c>
      <c r="O178" s="117">
        <v>0</v>
      </c>
      <c r="P178" s="117">
        <v>0</v>
      </c>
      <c r="Q178" s="117">
        <v>0</v>
      </c>
      <c r="R178" s="117">
        <v>0</v>
      </c>
      <c r="S178" s="116">
        <v>0</v>
      </c>
      <c r="V178" s="117">
        <v>0</v>
      </c>
      <c r="W178" s="116">
        <v>0</v>
      </c>
      <c r="Z178" s="117">
        <v>0</v>
      </c>
    </row>
    <row r="179" spans="1:26">
      <c r="A179" s="116">
        <v>1436</v>
      </c>
      <c r="B179" s="119" t="s">
        <v>471</v>
      </c>
      <c r="C179" s="119" t="s">
        <v>534</v>
      </c>
      <c r="D179" s="117">
        <v>0</v>
      </c>
      <c r="E179" s="117">
        <v>0</v>
      </c>
      <c r="F179" s="117">
        <v>0</v>
      </c>
      <c r="G179" s="117">
        <v>0</v>
      </c>
      <c r="H179" s="116">
        <v>0</v>
      </c>
      <c r="K179" s="117">
        <v>830</v>
      </c>
      <c r="L179" s="116">
        <v>49</v>
      </c>
      <c r="M179" s="116" t="s">
        <v>535</v>
      </c>
      <c r="N179" s="116" t="s">
        <v>536</v>
      </c>
      <c r="O179" s="117">
        <v>0</v>
      </c>
      <c r="P179" s="117">
        <v>0</v>
      </c>
      <c r="Q179" s="117">
        <v>0</v>
      </c>
      <c r="R179" s="117">
        <v>0</v>
      </c>
      <c r="S179" s="116">
        <v>0</v>
      </c>
      <c r="V179" s="117">
        <v>210</v>
      </c>
      <c r="W179" s="116">
        <v>3.2</v>
      </c>
      <c r="X179" s="116" t="s">
        <v>537</v>
      </c>
      <c r="Y179" s="116" t="s">
        <v>538</v>
      </c>
      <c r="Z179" s="117">
        <v>0</v>
      </c>
    </row>
    <row r="180" spans="1:26">
      <c r="A180" s="116">
        <v>1437</v>
      </c>
      <c r="B180" s="119" t="s">
        <v>471</v>
      </c>
      <c r="C180" s="119" t="s">
        <v>539</v>
      </c>
      <c r="D180" s="117">
        <v>0</v>
      </c>
      <c r="E180" s="117">
        <v>0</v>
      </c>
      <c r="F180" s="117">
        <v>0</v>
      </c>
      <c r="G180" s="117">
        <v>0</v>
      </c>
      <c r="H180" s="116">
        <v>0</v>
      </c>
      <c r="K180" s="117">
        <v>560</v>
      </c>
      <c r="L180" s="116">
        <v>35.799999999999997</v>
      </c>
      <c r="M180" s="116" t="s">
        <v>540</v>
      </c>
      <c r="N180" s="116" t="s">
        <v>232</v>
      </c>
      <c r="O180" s="117">
        <v>0</v>
      </c>
      <c r="P180" s="117">
        <v>0</v>
      </c>
      <c r="Q180" s="117">
        <v>0</v>
      </c>
      <c r="R180" s="117">
        <v>0</v>
      </c>
      <c r="S180" s="116">
        <v>0</v>
      </c>
      <c r="V180" s="117">
        <v>0</v>
      </c>
      <c r="W180" s="116">
        <v>0</v>
      </c>
      <c r="Z180" s="117">
        <v>0</v>
      </c>
    </row>
    <row r="181" spans="1:26">
      <c r="A181" s="116">
        <v>1438</v>
      </c>
      <c r="B181" s="119" t="s">
        <v>471</v>
      </c>
      <c r="C181" s="119" t="s">
        <v>541</v>
      </c>
      <c r="D181" s="117">
        <v>0</v>
      </c>
      <c r="E181" s="117">
        <v>0</v>
      </c>
      <c r="F181" s="117">
        <v>0</v>
      </c>
      <c r="G181" s="117">
        <v>0</v>
      </c>
      <c r="H181" s="116">
        <v>0</v>
      </c>
      <c r="K181" s="117">
        <v>1160</v>
      </c>
      <c r="L181" s="116">
        <v>61.1</v>
      </c>
      <c r="M181" s="116" t="s">
        <v>542</v>
      </c>
      <c r="N181" s="116" t="s">
        <v>543</v>
      </c>
      <c r="O181" s="117">
        <v>0</v>
      </c>
      <c r="P181" s="117">
        <v>0</v>
      </c>
      <c r="Q181" s="117">
        <v>0</v>
      </c>
      <c r="R181" s="117">
        <v>0</v>
      </c>
      <c r="S181" s="116">
        <v>0</v>
      </c>
      <c r="V181" s="117">
        <v>0</v>
      </c>
      <c r="W181" s="116">
        <v>0</v>
      </c>
      <c r="Z181" s="117">
        <v>0</v>
      </c>
    </row>
    <row r="182" spans="1:26">
      <c r="A182" s="116">
        <v>1439</v>
      </c>
      <c r="B182" s="119" t="s">
        <v>471</v>
      </c>
      <c r="C182" s="119" t="s">
        <v>544</v>
      </c>
      <c r="D182" s="117">
        <v>0</v>
      </c>
      <c r="E182" s="117">
        <v>0</v>
      </c>
      <c r="F182" s="117">
        <v>0</v>
      </c>
      <c r="G182" s="117">
        <v>0</v>
      </c>
      <c r="H182" s="116">
        <v>0</v>
      </c>
      <c r="K182" s="117">
        <v>600</v>
      </c>
      <c r="L182" s="116">
        <v>38.4</v>
      </c>
      <c r="M182" s="116" t="s">
        <v>544</v>
      </c>
      <c r="N182" s="116" t="s">
        <v>232</v>
      </c>
      <c r="O182" s="117">
        <v>0</v>
      </c>
      <c r="P182" s="117">
        <v>0</v>
      </c>
      <c r="Q182" s="117">
        <v>0</v>
      </c>
      <c r="R182" s="117">
        <v>0</v>
      </c>
      <c r="S182" s="116">
        <v>0</v>
      </c>
      <c r="V182" s="117">
        <v>0</v>
      </c>
      <c r="W182" s="116">
        <v>0</v>
      </c>
      <c r="Z182" s="117">
        <v>0</v>
      </c>
    </row>
    <row r="183" spans="1:26">
      <c r="A183" s="116">
        <v>1440</v>
      </c>
      <c r="B183" s="119" t="s">
        <v>471</v>
      </c>
      <c r="C183" s="119" t="s">
        <v>545</v>
      </c>
      <c r="D183" s="117">
        <v>0</v>
      </c>
      <c r="E183" s="117">
        <v>0</v>
      </c>
      <c r="F183" s="117">
        <v>0</v>
      </c>
      <c r="G183" s="117">
        <v>0</v>
      </c>
      <c r="H183" s="116">
        <v>0</v>
      </c>
      <c r="K183" s="117">
        <v>690</v>
      </c>
      <c r="L183" s="116">
        <v>32.1</v>
      </c>
      <c r="M183" s="116" t="s">
        <v>546</v>
      </c>
      <c r="N183" s="116" t="s">
        <v>232</v>
      </c>
      <c r="O183" s="117">
        <v>0</v>
      </c>
      <c r="P183" s="117">
        <v>0</v>
      </c>
      <c r="Q183" s="117">
        <v>0</v>
      </c>
      <c r="R183" s="117">
        <v>0</v>
      </c>
      <c r="S183" s="116">
        <v>0</v>
      </c>
      <c r="V183" s="117">
        <v>0</v>
      </c>
      <c r="W183" s="116">
        <v>0</v>
      </c>
      <c r="Z183" s="117">
        <v>0</v>
      </c>
    </row>
    <row r="184" spans="1:26">
      <c r="A184" s="116">
        <v>1441</v>
      </c>
      <c r="B184" s="119" t="s">
        <v>471</v>
      </c>
      <c r="C184" s="119" t="s">
        <v>547</v>
      </c>
      <c r="D184" s="117">
        <v>0</v>
      </c>
      <c r="E184" s="117">
        <v>0</v>
      </c>
      <c r="F184" s="117">
        <v>0</v>
      </c>
      <c r="G184" s="117">
        <v>0</v>
      </c>
      <c r="H184" s="116">
        <v>0</v>
      </c>
      <c r="K184" s="117">
        <v>720</v>
      </c>
      <c r="L184" s="116">
        <v>39.200000000000003</v>
      </c>
      <c r="M184" s="116" t="s">
        <v>548</v>
      </c>
      <c r="N184" s="116" t="s">
        <v>549</v>
      </c>
      <c r="O184" s="117">
        <v>0</v>
      </c>
      <c r="P184" s="117">
        <v>0</v>
      </c>
      <c r="Q184" s="117">
        <v>0</v>
      </c>
      <c r="R184" s="117">
        <v>0</v>
      </c>
      <c r="S184" s="116">
        <v>0</v>
      </c>
      <c r="V184" s="117">
        <v>0</v>
      </c>
      <c r="W184" s="116">
        <v>0</v>
      </c>
      <c r="Z184" s="117">
        <v>0</v>
      </c>
    </row>
    <row r="185" spans="1:26">
      <c r="A185" s="116">
        <v>1501</v>
      </c>
      <c r="B185" s="119" t="s">
        <v>550</v>
      </c>
      <c r="C185" s="119" t="s">
        <v>551</v>
      </c>
      <c r="D185" s="117">
        <v>0</v>
      </c>
      <c r="E185" s="117">
        <v>0</v>
      </c>
      <c r="F185" s="117">
        <v>0</v>
      </c>
      <c r="G185" s="117">
        <v>0</v>
      </c>
      <c r="K185" s="117">
        <v>4840</v>
      </c>
      <c r="L185" s="116">
        <v>277.2</v>
      </c>
      <c r="M185" s="116" t="s">
        <v>551</v>
      </c>
      <c r="N185" s="116" t="s">
        <v>232</v>
      </c>
      <c r="O185" s="117">
        <v>4270</v>
      </c>
      <c r="P185" s="117">
        <v>4670</v>
      </c>
      <c r="Q185" s="117">
        <v>4470</v>
      </c>
      <c r="R185" s="117">
        <v>4070</v>
      </c>
      <c r="S185" s="116">
        <v>270.60000000000002</v>
      </c>
      <c r="T185" s="116" t="s">
        <v>551</v>
      </c>
      <c r="U185" s="116" t="s">
        <v>244</v>
      </c>
      <c r="V185" s="117">
        <v>0</v>
      </c>
      <c r="W185" s="116">
        <v>0</v>
      </c>
      <c r="Z185" s="117">
        <v>0</v>
      </c>
    </row>
    <row r="186" spans="1:26">
      <c r="A186" s="116">
        <v>1502</v>
      </c>
      <c r="B186" s="119" t="s">
        <v>550</v>
      </c>
      <c r="C186" s="119" t="s">
        <v>550</v>
      </c>
      <c r="D186" s="117">
        <v>0</v>
      </c>
      <c r="E186" s="117">
        <v>0</v>
      </c>
      <c r="F186" s="117">
        <v>0</v>
      </c>
      <c r="G186" s="117">
        <v>0</v>
      </c>
      <c r="K186" s="117">
        <v>5720</v>
      </c>
      <c r="L186" s="116">
        <v>340.5</v>
      </c>
      <c r="M186" s="116" t="s">
        <v>550</v>
      </c>
      <c r="N186" s="116" t="s">
        <v>232</v>
      </c>
      <c r="O186" s="117">
        <v>5040</v>
      </c>
      <c r="P186" s="117">
        <v>5440</v>
      </c>
      <c r="Q186" s="117">
        <v>5240</v>
      </c>
      <c r="R186" s="117">
        <v>4840</v>
      </c>
      <c r="S186" s="116">
        <v>333.9</v>
      </c>
      <c r="T186" s="116" t="s">
        <v>550</v>
      </c>
      <c r="U186" s="116" t="s">
        <v>244</v>
      </c>
      <c r="V186" s="117">
        <v>0</v>
      </c>
      <c r="W186" s="116">
        <v>0</v>
      </c>
      <c r="Z186" s="117">
        <v>0</v>
      </c>
    </row>
    <row r="187" spans="1:26">
      <c r="A187" s="116">
        <v>1503</v>
      </c>
      <c r="B187" s="119" t="s">
        <v>550</v>
      </c>
      <c r="C187" s="119" t="s">
        <v>552</v>
      </c>
      <c r="D187" s="117">
        <v>0</v>
      </c>
      <c r="E187" s="117">
        <v>0</v>
      </c>
      <c r="F187" s="117">
        <v>0</v>
      </c>
      <c r="G187" s="117">
        <v>0</v>
      </c>
      <c r="K187" s="117">
        <v>6050</v>
      </c>
      <c r="L187" s="116">
        <v>354</v>
      </c>
      <c r="M187" s="116" t="s">
        <v>552</v>
      </c>
      <c r="N187" s="116" t="s">
        <v>232</v>
      </c>
      <c r="O187" s="117">
        <v>5040</v>
      </c>
      <c r="P187" s="117">
        <v>5440</v>
      </c>
      <c r="Q187" s="117">
        <v>5240</v>
      </c>
      <c r="R187" s="117">
        <v>4840</v>
      </c>
      <c r="S187" s="116">
        <v>333.9</v>
      </c>
      <c r="T187" s="116" t="s">
        <v>550</v>
      </c>
      <c r="U187" s="116" t="s">
        <v>244</v>
      </c>
      <c r="V187" s="117">
        <v>0</v>
      </c>
      <c r="W187" s="116">
        <v>0</v>
      </c>
      <c r="Z187" s="117">
        <v>0</v>
      </c>
    </row>
    <row r="188" spans="1:26">
      <c r="A188" s="116">
        <v>1504</v>
      </c>
      <c r="B188" s="119" t="s">
        <v>550</v>
      </c>
      <c r="C188" s="119" t="s">
        <v>553</v>
      </c>
      <c r="D188" s="117">
        <v>0</v>
      </c>
      <c r="E188" s="117">
        <v>0</v>
      </c>
      <c r="F188" s="117">
        <v>0</v>
      </c>
      <c r="G188" s="117">
        <v>0</v>
      </c>
      <c r="K188" s="117">
        <v>6600</v>
      </c>
      <c r="L188" s="116">
        <v>401.2</v>
      </c>
      <c r="M188" s="116" t="s">
        <v>554</v>
      </c>
      <c r="N188" s="116" t="s">
        <v>232</v>
      </c>
      <c r="O188" s="117">
        <v>5780</v>
      </c>
      <c r="P188" s="117">
        <v>6180</v>
      </c>
      <c r="Q188" s="117">
        <v>6080</v>
      </c>
      <c r="R188" s="117">
        <v>5480</v>
      </c>
      <c r="S188" s="116">
        <v>394.6</v>
      </c>
      <c r="T188" s="116" t="s">
        <v>554</v>
      </c>
      <c r="U188" s="116" t="s">
        <v>244</v>
      </c>
      <c r="V188" s="117">
        <v>0</v>
      </c>
      <c r="W188" s="116">
        <v>0</v>
      </c>
      <c r="Z188" s="117">
        <v>0</v>
      </c>
    </row>
    <row r="189" spans="1:26">
      <c r="A189" s="116">
        <v>1505</v>
      </c>
      <c r="B189" s="119" t="s">
        <v>550</v>
      </c>
      <c r="C189" s="119" t="s">
        <v>555</v>
      </c>
      <c r="D189" s="117">
        <v>0</v>
      </c>
      <c r="E189" s="117">
        <v>0</v>
      </c>
      <c r="F189" s="117">
        <v>0</v>
      </c>
      <c r="G189" s="117">
        <v>0</v>
      </c>
      <c r="H189" s="116">
        <v>0</v>
      </c>
      <c r="K189" s="117">
        <v>5780</v>
      </c>
      <c r="L189" s="116">
        <v>335.4</v>
      </c>
      <c r="M189" s="116" t="s">
        <v>555</v>
      </c>
      <c r="N189" s="116" t="s">
        <v>214</v>
      </c>
      <c r="O189" s="117">
        <v>5700</v>
      </c>
      <c r="P189" s="117">
        <v>6100</v>
      </c>
      <c r="Q189" s="117">
        <v>5900</v>
      </c>
      <c r="R189" s="117">
        <v>5500</v>
      </c>
      <c r="S189" s="116">
        <v>322.2</v>
      </c>
      <c r="T189" s="116" t="s">
        <v>556</v>
      </c>
      <c r="U189" s="116" t="s">
        <v>244</v>
      </c>
      <c r="V189" s="117">
        <v>0</v>
      </c>
      <c r="W189" s="116">
        <v>0</v>
      </c>
      <c r="Z189" s="117">
        <v>0</v>
      </c>
    </row>
    <row r="190" spans="1:26">
      <c r="A190" s="116">
        <v>1506</v>
      </c>
      <c r="B190" s="119" t="s">
        <v>550</v>
      </c>
      <c r="C190" s="119" t="s">
        <v>557</v>
      </c>
      <c r="D190" s="117">
        <v>0</v>
      </c>
      <c r="E190" s="117">
        <v>0</v>
      </c>
      <c r="F190" s="117">
        <v>0</v>
      </c>
      <c r="G190" s="117">
        <v>0</v>
      </c>
      <c r="H190" s="116">
        <v>0</v>
      </c>
      <c r="K190" s="117">
        <v>4510</v>
      </c>
      <c r="L190" s="116">
        <v>261</v>
      </c>
      <c r="M190" s="116" t="s">
        <v>557</v>
      </c>
      <c r="N190" s="116" t="s">
        <v>232</v>
      </c>
      <c r="O190" s="117">
        <v>4270</v>
      </c>
      <c r="P190" s="117">
        <v>4670</v>
      </c>
      <c r="Q190" s="117">
        <v>4470</v>
      </c>
      <c r="R190" s="117">
        <v>4070</v>
      </c>
      <c r="S190" s="116">
        <v>228.9</v>
      </c>
      <c r="T190" s="116" t="s">
        <v>558</v>
      </c>
      <c r="U190" s="116" t="s">
        <v>244</v>
      </c>
      <c r="V190" s="117">
        <v>0</v>
      </c>
      <c r="W190" s="116">
        <v>0</v>
      </c>
      <c r="Z190" s="117">
        <v>0</v>
      </c>
    </row>
    <row r="191" spans="1:26">
      <c r="A191" s="116">
        <v>1601</v>
      </c>
      <c r="B191" s="119" t="s">
        <v>559</v>
      </c>
      <c r="C191" s="119" t="s">
        <v>559</v>
      </c>
      <c r="D191" s="117">
        <v>0</v>
      </c>
      <c r="E191" s="117">
        <v>0</v>
      </c>
      <c r="F191" s="117">
        <v>0</v>
      </c>
      <c r="G191" s="117">
        <v>0</v>
      </c>
      <c r="H191" s="116">
        <v>0</v>
      </c>
      <c r="K191" s="117">
        <v>6600</v>
      </c>
      <c r="L191" s="116">
        <v>398.5</v>
      </c>
      <c r="M191" s="116" t="s">
        <v>559</v>
      </c>
      <c r="N191" s="116" t="s">
        <v>232</v>
      </c>
      <c r="O191" s="117">
        <v>6360</v>
      </c>
      <c r="P191" s="117">
        <v>6760</v>
      </c>
      <c r="Q191" s="117">
        <v>6560</v>
      </c>
      <c r="R191" s="117">
        <v>6160</v>
      </c>
      <c r="S191" s="116">
        <v>391.9</v>
      </c>
      <c r="T191" s="116" t="s">
        <v>559</v>
      </c>
      <c r="U191" s="116" t="s">
        <v>244</v>
      </c>
      <c r="V191" s="117">
        <v>0</v>
      </c>
      <c r="W191" s="116">
        <v>0</v>
      </c>
      <c r="Z191" s="117">
        <v>0</v>
      </c>
    </row>
    <row r="192" spans="1:26">
      <c r="A192" s="116">
        <v>1602</v>
      </c>
      <c r="B192" s="119" t="s">
        <v>559</v>
      </c>
      <c r="C192" s="119" t="s">
        <v>560</v>
      </c>
      <c r="D192" s="117">
        <v>0</v>
      </c>
      <c r="E192" s="117">
        <v>0</v>
      </c>
      <c r="F192" s="117">
        <v>0</v>
      </c>
      <c r="G192" s="117">
        <v>0</v>
      </c>
      <c r="H192" s="116">
        <v>0</v>
      </c>
      <c r="K192" s="117">
        <v>6890</v>
      </c>
      <c r="L192" s="116">
        <v>409.9</v>
      </c>
      <c r="M192" s="116" t="s">
        <v>560</v>
      </c>
      <c r="N192" s="116" t="s">
        <v>232</v>
      </c>
      <c r="O192" s="117">
        <v>6360</v>
      </c>
      <c r="P192" s="117">
        <v>6760</v>
      </c>
      <c r="Q192" s="117">
        <v>6560</v>
      </c>
      <c r="R192" s="117">
        <v>6160</v>
      </c>
      <c r="S192" s="116">
        <v>391.9</v>
      </c>
      <c r="T192" s="116" t="s">
        <v>559</v>
      </c>
      <c r="U192" s="116" t="s">
        <v>244</v>
      </c>
      <c r="V192" s="117">
        <v>0</v>
      </c>
      <c r="W192" s="116">
        <v>0</v>
      </c>
      <c r="Z192" s="117">
        <v>0</v>
      </c>
    </row>
    <row r="193" spans="1:26">
      <c r="A193" s="116">
        <v>1603</v>
      </c>
      <c r="B193" s="119" t="s">
        <v>559</v>
      </c>
      <c r="C193" s="119" t="s">
        <v>561</v>
      </c>
      <c r="D193" s="117">
        <v>0</v>
      </c>
      <c r="E193" s="117">
        <v>0</v>
      </c>
      <c r="F193" s="117">
        <v>0</v>
      </c>
      <c r="G193" s="117">
        <v>0</v>
      </c>
      <c r="H193" s="116">
        <v>0</v>
      </c>
      <c r="K193" s="117">
        <v>7150</v>
      </c>
      <c r="L193" s="116">
        <v>435</v>
      </c>
      <c r="M193" s="116" t="s">
        <v>561</v>
      </c>
      <c r="N193" s="116" t="s">
        <v>232</v>
      </c>
      <c r="O193" s="117">
        <v>6900</v>
      </c>
      <c r="P193" s="117">
        <v>7300</v>
      </c>
      <c r="Q193" s="117">
        <v>7100</v>
      </c>
      <c r="R193" s="117">
        <v>6700</v>
      </c>
      <c r="S193" s="116">
        <v>410.8</v>
      </c>
      <c r="T193" s="116" t="s">
        <v>562</v>
      </c>
      <c r="U193" s="116" t="s">
        <v>244</v>
      </c>
      <c r="V193" s="117">
        <v>0</v>
      </c>
      <c r="W193" s="116">
        <v>0</v>
      </c>
      <c r="Z193" s="117">
        <v>0</v>
      </c>
    </row>
    <row r="194" spans="1:26">
      <c r="A194" s="116">
        <v>1604</v>
      </c>
      <c r="B194" s="119" t="s">
        <v>559</v>
      </c>
      <c r="C194" s="119" t="s">
        <v>563</v>
      </c>
      <c r="D194" s="117">
        <v>0</v>
      </c>
      <c r="E194" s="117">
        <v>0</v>
      </c>
      <c r="F194" s="117">
        <v>0</v>
      </c>
      <c r="G194" s="117">
        <v>0</v>
      </c>
      <c r="H194" s="116">
        <v>0</v>
      </c>
      <c r="K194" s="117">
        <v>6930</v>
      </c>
      <c r="L194" s="116">
        <v>419.2</v>
      </c>
      <c r="M194" s="116" t="s">
        <v>563</v>
      </c>
      <c r="N194" s="116" t="s">
        <v>232</v>
      </c>
      <c r="O194" s="117">
        <v>6900</v>
      </c>
      <c r="P194" s="117">
        <v>7300</v>
      </c>
      <c r="Q194" s="117">
        <v>7100</v>
      </c>
      <c r="R194" s="117">
        <v>6700</v>
      </c>
      <c r="S194" s="116">
        <v>410.8</v>
      </c>
      <c r="T194" s="116" t="s">
        <v>562</v>
      </c>
      <c r="U194" s="116" t="s">
        <v>244</v>
      </c>
      <c r="V194" s="117">
        <v>0</v>
      </c>
      <c r="W194" s="116">
        <v>0</v>
      </c>
      <c r="Z194" s="117">
        <v>0</v>
      </c>
    </row>
    <row r="195" spans="1:26">
      <c r="A195" s="116">
        <v>1605</v>
      </c>
      <c r="B195" s="119" t="s">
        <v>559</v>
      </c>
      <c r="C195" s="119" t="s">
        <v>564</v>
      </c>
      <c r="D195" s="117">
        <v>0</v>
      </c>
      <c r="E195" s="117">
        <v>0</v>
      </c>
      <c r="F195" s="117">
        <v>0</v>
      </c>
      <c r="G195" s="117">
        <v>0</v>
      </c>
      <c r="H195" s="116">
        <v>0</v>
      </c>
      <c r="K195" s="117">
        <v>8000</v>
      </c>
      <c r="L195" s="116">
        <v>481.7</v>
      </c>
      <c r="M195" s="116" t="s">
        <v>565</v>
      </c>
      <c r="N195" s="116" t="s">
        <v>232</v>
      </c>
      <c r="O195" s="117">
        <v>6900</v>
      </c>
      <c r="P195" s="117">
        <v>7300</v>
      </c>
      <c r="Q195" s="117">
        <v>7100</v>
      </c>
      <c r="R195" s="117">
        <v>6700</v>
      </c>
      <c r="S195" s="116">
        <v>450.5</v>
      </c>
      <c r="T195" s="116" t="s">
        <v>566</v>
      </c>
      <c r="U195" s="116" t="s">
        <v>244</v>
      </c>
      <c r="V195" s="117">
        <v>0</v>
      </c>
      <c r="W195" s="116">
        <v>0</v>
      </c>
      <c r="Z195" s="117">
        <v>0</v>
      </c>
    </row>
    <row r="196" spans="1:26">
      <c r="A196" s="116">
        <v>1701</v>
      </c>
      <c r="B196" s="119" t="s">
        <v>567</v>
      </c>
      <c r="C196" s="119" t="s">
        <v>566</v>
      </c>
      <c r="D196" s="117">
        <v>0</v>
      </c>
      <c r="E196" s="117">
        <v>0</v>
      </c>
      <c r="F196" s="117">
        <v>0</v>
      </c>
      <c r="G196" s="117">
        <v>0</v>
      </c>
      <c r="H196" s="116">
        <v>0</v>
      </c>
      <c r="K196" s="117">
        <v>7480</v>
      </c>
      <c r="L196" s="116">
        <v>457.1</v>
      </c>
      <c r="M196" s="116" t="s">
        <v>566</v>
      </c>
      <c r="N196" s="116" t="s">
        <v>232</v>
      </c>
      <c r="O196" s="117">
        <v>6900</v>
      </c>
      <c r="P196" s="117">
        <v>7300</v>
      </c>
      <c r="Q196" s="117">
        <v>7100</v>
      </c>
      <c r="R196" s="117">
        <v>6700</v>
      </c>
      <c r="S196" s="116">
        <v>450.5</v>
      </c>
      <c r="T196" s="116" t="s">
        <v>566</v>
      </c>
      <c r="U196" s="116" t="s">
        <v>244</v>
      </c>
      <c r="V196" s="117">
        <v>0</v>
      </c>
      <c r="W196" s="116">
        <v>0</v>
      </c>
      <c r="Z196" s="117">
        <v>0</v>
      </c>
    </row>
    <row r="197" spans="1:26">
      <c r="A197" s="116">
        <v>1702</v>
      </c>
      <c r="B197" s="119" t="s">
        <v>567</v>
      </c>
      <c r="C197" s="119" t="s">
        <v>566</v>
      </c>
      <c r="D197" s="117">
        <v>0</v>
      </c>
      <c r="E197" s="117">
        <v>0</v>
      </c>
      <c r="F197" s="117">
        <v>0</v>
      </c>
      <c r="G197" s="117">
        <v>0</v>
      </c>
      <c r="H197" s="116">
        <v>0</v>
      </c>
      <c r="K197" s="117">
        <v>7480</v>
      </c>
      <c r="L197" s="116">
        <v>457.1</v>
      </c>
      <c r="M197" s="116" t="s">
        <v>566</v>
      </c>
      <c r="N197" s="116" t="s">
        <v>232</v>
      </c>
      <c r="O197" s="117">
        <v>6900</v>
      </c>
      <c r="P197" s="117">
        <v>7300</v>
      </c>
      <c r="Q197" s="117">
        <v>7100</v>
      </c>
      <c r="R197" s="117">
        <v>6700</v>
      </c>
      <c r="S197" s="116">
        <v>450.5</v>
      </c>
      <c r="T197" s="116" t="s">
        <v>566</v>
      </c>
      <c r="U197" s="116" t="s">
        <v>232</v>
      </c>
      <c r="V197" s="117">
        <v>0</v>
      </c>
      <c r="W197" s="116">
        <v>0</v>
      </c>
      <c r="Z197" s="117">
        <v>0</v>
      </c>
    </row>
    <row r="198" spans="1:26">
      <c r="A198" s="116">
        <v>1703</v>
      </c>
      <c r="B198" s="119" t="s">
        <v>567</v>
      </c>
      <c r="C198" s="119" t="s">
        <v>568</v>
      </c>
      <c r="D198" s="117">
        <v>0</v>
      </c>
      <c r="E198" s="117">
        <v>0</v>
      </c>
      <c r="F198" s="117">
        <v>0</v>
      </c>
      <c r="G198" s="117">
        <v>0</v>
      </c>
      <c r="H198" s="116">
        <v>0</v>
      </c>
      <c r="K198" s="117">
        <v>7750</v>
      </c>
      <c r="L198" s="116">
        <v>468.6</v>
      </c>
      <c r="M198" s="116" t="s">
        <v>569</v>
      </c>
      <c r="N198" s="116" t="s">
        <v>232</v>
      </c>
      <c r="O198" s="117">
        <v>6900</v>
      </c>
      <c r="P198" s="117">
        <v>7300</v>
      </c>
      <c r="Q198" s="117">
        <v>7100</v>
      </c>
      <c r="R198" s="117">
        <v>6700</v>
      </c>
      <c r="S198" s="116">
        <v>450.5</v>
      </c>
      <c r="T198" s="116" t="s">
        <v>566</v>
      </c>
      <c r="U198" s="116" t="s">
        <v>244</v>
      </c>
      <c r="V198" s="117">
        <v>0</v>
      </c>
      <c r="W198" s="116">
        <v>0</v>
      </c>
      <c r="Z198" s="117">
        <v>0</v>
      </c>
    </row>
    <row r="199" spans="1:26">
      <c r="A199" s="116">
        <v>1704</v>
      </c>
      <c r="B199" s="119" t="s">
        <v>567</v>
      </c>
      <c r="C199" s="119" t="s">
        <v>570</v>
      </c>
      <c r="D199" s="117">
        <v>0</v>
      </c>
      <c r="E199" s="117">
        <v>0</v>
      </c>
      <c r="F199" s="117">
        <v>0</v>
      </c>
      <c r="G199" s="117">
        <v>0</v>
      </c>
      <c r="H199" s="116">
        <v>0</v>
      </c>
      <c r="K199" s="117">
        <v>7750</v>
      </c>
      <c r="L199" s="116">
        <v>470.4</v>
      </c>
      <c r="M199" s="116" t="s">
        <v>571</v>
      </c>
      <c r="N199" s="116" t="s">
        <v>232</v>
      </c>
      <c r="O199" s="117">
        <v>6900</v>
      </c>
      <c r="P199" s="117">
        <v>7300</v>
      </c>
      <c r="Q199" s="117">
        <v>7100</v>
      </c>
      <c r="R199" s="117">
        <v>6700</v>
      </c>
      <c r="S199" s="116">
        <v>450.5</v>
      </c>
      <c r="T199" s="116" t="s">
        <v>566</v>
      </c>
      <c r="U199" s="116" t="s">
        <v>244</v>
      </c>
      <c r="V199" s="117">
        <v>0</v>
      </c>
      <c r="W199" s="116">
        <v>0</v>
      </c>
      <c r="Z199" s="117">
        <v>0</v>
      </c>
    </row>
    <row r="200" spans="1:26">
      <c r="A200" s="116">
        <v>1705</v>
      </c>
      <c r="B200" s="119" t="s">
        <v>567</v>
      </c>
      <c r="C200" s="119" t="s">
        <v>572</v>
      </c>
      <c r="D200" s="117">
        <v>0</v>
      </c>
      <c r="E200" s="117">
        <v>0</v>
      </c>
      <c r="F200" s="117">
        <v>0</v>
      </c>
      <c r="G200" s="117">
        <v>0</v>
      </c>
      <c r="H200" s="116">
        <v>0</v>
      </c>
      <c r="K200" s="117">
        <v>8030</v>
      </c>
      <c r="L200" s="116">
        <v>503.5</v>
      </c>
      <c r="M200" s="116" t="s">
        <v>573</v>
      </c>
      <c r="N200" s="116" t="s">
        <v>574</v>
      </c>
      <c r="O200" s="117">
        <v>6900</v>
      </c>
      <c r="P200" s="117">
        <v>7300</v>
      </c>
      <c r="Q200" s="117">
        <v>7100</v>
      </c>
      <c r="R200" s="117">
        <v>6700</v>
      </c>
      <c r="S200" s="116">
        <v>450.5</v>
      </c>
      <c r="T200" s="116" t="s">
        <v>244</v>
      </c>
      <c r="U200" s="116" t="s">
        <v>566</v>
      </c>
      <c r="V200" s="117">
        <v>0</v>
      </c>
      <c r="W200" s="116">
        <v>0</v>
      </c>
      <c r="Z200" s="117">
        <v>0</v>
      </c>
    </row>
    <row r="201" spans="1:26">
      <c r="A201" s="116">
        <v>1801</v>
      </c>
      <c r="B201" s="119" t="s">
        <v>575</v>
      </c>
      <c r="C201" s="119" t="s">
        <v>575</v>
      </c>
      <c r="D201" s="117">
        <v>0</v>
      </c>
      <c r="E201" s="117">
        <v>0</v>
      </c>
      <c r="F201" s="117">
        <v>0</v>
      </c>
      <c r="G201" s="117">
        <v>0</v>
      </c>
      <c r="K201" s="117">
        <v>8910</v>
      </c>
      <c r="L201" s="116">
        <v>552.4</v>
      </c>
      <c r="M201" s="116" t="s">
        <v>575</v>
      </c>
      <c r="N201" s="116" t="s">
        <v>232</v>
      </c>
      <c r="O201" s="117">
        <v>6220</v>
      </c>
      <c r="P201" s="117">
        <v>6620</v>
      </c>
      <c r="Q201" s="117">
        <v>6420</v>
      </c>
      <c r="R201" s="117">
        <v>6020</v>
      </c>
      <c r="S201" s="116">
        <v>545.79999999999995</v>
      </c>
      <c r="T201" s="116" t="s">
        <v>575</v>
      </c>
      <c r="U201" s="116" t="s">
        <v>244</v>
      </c>
      <c r="V201" s="117">
        <v>0</v>
      </c>
      <c r="W201" s="116">
        <v>0</v>
      </c>
      <c r="Z201" s="117">
        <v>0</v>
      </c>
    </row>
    <row r="202" spans="1:26">
      <c r="A202" s="116">
        <v>1901</v>
      </c>
      <c r="B202" s="119" t="s">
        <v>576</v>
      </c>
      <c r="C202" s="119" t="s">
        <v>577</v>
      </c>
      <c r="D202" s="117">
        <v>0</v>
      </c>
      <c r="E202" s="117">
        <v>0</v>
      </c>
      <c r="F202" s="117">
        <v>0</v>
      </c>
      <c r="G202" s="117">
        <v>0</v>
      </c>
      <c r="H202" s="116">
        <v>0</v>
      </c>
      <c r="K202" s="117">
        <v>1520</v>
      </c>
      <c r="L202" s="116">
        <v>81.2</v>
      </c>
      <c r="M202" s="116" t="s">
        <v>577</v>
      </c>
      <c r="N202" s="116" t="s">
        <v>214</v>
      </c>
      <c r="O202" s="117">
        <v>0</v>
      </c>
      <c r="P202" s="117">
        <v>0</v>
      </c>
      <c r="Q202" s="117">
        <v>0</v>
      </c>
      <c r="R202" s="117">
        <v>0</v>
      </c>
      <c r="S202" s="116">
        <v>0</v>
      </c>
      <c r="V202" s="117">
        <v>0</v>
      </c>
      <c r="W202" s="116">
        <v>0</v>
      </c>
      <c r="Z202" s="117">
        <v>0</v>
      </c>
    </row>
    <row r="203" spans="1:26">
      <c r="A203" s="116">
        <v>1902</v>
      </c>
      <c r="B203" s="119" t="s">
        <v>576</v>
      </c>
      <c r="C203" s="119" t="s">
        <v>578</v>
      </c>
      <c r="D203" s="117">
        <v>0</v>
      </c>
      <c r="E203" s="117">
        <v>0</v>
      </c>
      <c r="F203" s="117">
        <v>0</v>
      </c>
      <c r="G203" s="117">
        <v>0</v>
      </c>
      <c r="H203" s="116">
        <v>0</v>
      </c>
      <c r="K203" s="117">
        <v>1170</v>
      </c>
      <c r="L203" s="116">
        <v>63.2</v>
      </c>
      <c r="M203" s="116" t="s">
        <v>578</v>
      </c>
      <c r="N203" s="116" t="s">
        <v>214</v>
      </c>
      <c r="O203" s="117">
        <v>0</v>
      </c>
      <c r="P203" s="117">
        <v>0</v>
      </c>
      <c r="Q203" s="117">
        <v>0</v>
      </c>
      <c r="R203" s="117">
        <v>0</v>
      </c>
      <c r="S203" s="116">
        <v>0</v>
      </c>
      <c r="V203" s="117">
        <v>0</v>
      </c>
      <c r="W203" s="116">
        <v>0</v>
      </c>
      <c r="Z203" s="117">
        <v>0</v>
      </c>
    </row>
    <row r="204" spans="1:26">
      <c r="A204" s="116">
        <v>1903</v>
      </c>
      <c r="B204" s="119" t="s">
        <v>576</v>
      </c>
      <c r="C204" s="119" t="s">
        <v>579</v>
      </c>
      <c r="D204" s="117">
        <v>0</v>
      </c>
      <c r="E204" s="117">
        <v>0</v>
      </c>
      <c r="F204" s="117">
        <v>0</v>
      </c>
      <c r="G204" s="117">
        <v>0</v>
      </c>
      <c r="K204" s="117">
        <v>2310</v>
      </c>
      <c r="L204" s="116">
        <v>127.5</v>
      </c>
      <c r="M204" s="116" t="s">
        <v>579</v>
      </c>
      <c r="N204" s="116" t="s">
        <v>244</v>
      </c>
      <c r="O204" s="117">
        <v>1580</v>
      </c>
      <c r="P204" s="117">
        <v>1980</v>
      </c>
      <c r="Q204" s="117">
        <v>1780</v>
      </c>
      <c r="R204" s="117">
        <v>1380</v>
      </c>
      <c r="S204" s="116">
        <v>123.8</v>
      </c>
      <c r="T204" s="116" t="s">
        <v>579</v>
      </c>
      <c r="U204" s="116" t="s">
        <v>519</v>
      </c>
      <c r="V204" s="117">
        <v>0</v>
      </c>
      <c r="W204" s="116">
        <v>0</v>
      </c>
      <c r="Z204" s="117">
        <v>0</v>
      </c>
    </row>
    <row r="205" spans="1:26">
      <c r="A205" s="116">
        <v>1904</v>
      </c>
      <c r="B205" s="119" t="s">
        <v>576</v>
      </c>
      <c r="C205" s="119" t="s">
        <v>580</v>
      </c>
      <c r="D205" s="117">
        <v>0</v>
      </c>
      <c r="E205" s="117">
        <v>0</v>
      </c>
      <c r="F205" s="117">
        <v>0</v>
      </c>
      <c r="G205" s="117">
        <v>0</v>
      </c>
      <c r="K205" s="117">
        <v>1980</v>
      </c>
      <c r="L205" s="116">
        <v>110.3</v>
      </c>
      <c r="M205" s="116" t="s">
        <v>580</v>
      </c>
      <c r="N205" s="116" t="s">
        <v>232</v>
      </c>
      <c r="O205" s="117">
        <v>1580</v>
      </c>
      <c r="P205" s="117">
        <v>1980</v>
      </c>
      <c r="Q205" s="117">
        <v>1780</v>
      </c>
      <c r="R205" s="117">
        <v>1380</v>
      </c>
      <c r="S205" s="116">
        <v>106.6</v>
      </c>
      <c r="T205" s="116" t="s">
        <v>580</v>
      </c>
      <c r="U205" s="116" t="s">
        <v>519</v>
      </c>
      <c r="V205" s="117">
        <v>0</v>
      </c>
      <c r="W205" s="116">
        <v>0</v>
      </c>
      <c r="Z205" s="117">
        <v>0</v>
      </c>
    </row>
    <row r="206" spans="1:26">
      <c r="A206" s="116">
        <v>2001</v>
      </c>
      <c r="B206" s="119" t="s">
        <v>581</v>
      </c>
      <c r="C206" s="119" t="s">
        <v>581</v>
      </c>
      <c r="D206" s="117">
        <v>0</v>
      </c>
      <c r="E206" s="117">
        <v>0</v>
      </c>
      <c r="F206" s="117">
        <v>0</v>
      </c>
      <c r="G206" s="117">
        <v>0</v>
      </c>
      <c r="K206" s="117">
        <v>4070</v>
      </c>
      <c r="L206" s="116">
        <v>229</v>
      </c>
      <c r="M206" s="116" t="s">
        <v>581</v>
      </c>
      <c r="N206" s="116" t="s">
        <v>232</v>
      </c>
      <c r="O206" s="117">
        <v>4270</v>
      </c>
      <c r="P206" s="117">
        <v>4670</v>
      </c>
      <c r="Q206" s="117">
        <v>4470</v>
      </c>
      <c r="R206" s="117">
        <v>4070</v>
      </c>
      <c r="S206" s="116">
        <v>222.4</v>
      </c>
      <c r="T206" s="116" t="s">
        <v>581</v>
      </c>
      <c r="U206" s="116" t="s">
        <v>244</v>
      </c>
      <c r="V206" s="117">
        <v>0</v>
      </c>
      <c r="W206" s="116">
        <v>0</v>
      </c>
      <c r="Z206" s="117">
        <v>0</v>
      </c>
    </row>
    <row r="207" spans="1:26">
      <c r="A207" s="116">
        <v>2002</v>
      </c>
      <c r="B207" s="119" t="s">
        <v>581</v>
      </c>
      <c r="C207" s="119" t="s">
        <v>582</v>
      </c>
      <c r="D207" s="117">
        <v>0</v>
      </c>
      <c r="E207" s="117">
        <v>0</v>
      </c>
      <c r="F207" s="117">
        <v>0</v>
      </c>
      <c r="G207" s="117">
        <v>0</v>
      </c>
      <c r="K207" s="117">
        <v>4510</v>
      </c>
      <c r="L207" s="116">
        <v>259</v>
      </c>
      <c r="M207" s="116" t="s">
        <v>582</v>
      </c>
      <c r="N207" s="116" t="s">
        <v>232</v>
      </c>
      <c r="O207" s="117">
        <v>4270</v>
      </c>
      <c r="P207" s="117">
        <v>4670</v>
      </c>
      <c r="Q207" s="117">
        <v>4470</v>
      </c>
      <c r="R207" s="117">
        <v>4070</v>
      </c>
      <c r="S207" s="116">
        <v>222.4</v>
      </c>
      <c r="T207" s="116" t="s">
        <v>581</v>
      </c>
      <c r="U207" s="116" t="s">
        <v>244</v>
      </c>
      <c r="V207" s="117">
        <v>0</v>
      </c>
      <c r="W207" s="116">
        <v>0</v>
      </c>
      <c r="Z207" s="117">
        <v>0</v>
      </c>
    </row>
    <row r="208" spans="1:26">
      <c r="A208" s="116">
        <v>2003</v>
      </c>
      <c r="B208" s="119" t="s">
        <v>581</v>
      </c>
      <c r="C208" s="119" t="s">
        <v>583</v>
      </c>
      <c r="D208" s="117">
        <v>0</v>
      </c>
      <c r="E208" s="117">
        <v>0</v>
      </c>
      <c r="F208" s="117">
        <v>0</v>
      </c>
      <c r="G208" s="117">
        <v>0</v>
      </c>
      <c r="H208" s="116">
        <v>0</v>
      </c>
      <c r="K208" s="117">
        <v>4070</v>
      </c>
      <c r="L208" s="116">
        <v>228.8</v>
      </c>
      <c r="M208" s="116" t="s">
        <v>584</v>
      </c>
      <c r="N208" s="116" t="s">
        <v>232</v>
      </c>
      <c r="O208" s="117">
        <v>2550</v>
      </c>
      <c r="P208" s="117">
        <v>2950</v>
      </c>
      <c r="Q208" s="117">
        <v>2750</v>
      </c>
      <c r="R208" s="117">
        <v>2350</v>
      </c>
      <c r="S208" s="116">
        <v>225.1</v>
      </c>
      <c r="T208" s="116" t="s">
        <v>583</v>
      </c>
      <c r="U208" s="116" t="s">
        <v>519</v>
      </c>
      <c r="V208" s="117">
        <v>0</v>
      </c>
      <c r="W208" s="116">
        <v>0</v>
      </c>
      <c r="Z208" s="117">
        <v>0</v>
      </c>
    </row>
    <row r="209" spans="1:26">
      <c r="A209" s="116">
        <v>2004</v>
      </c>
      <c r="B209" s="119" t="s">
        <v>581</v>
      </c>
      <c r="C209" s="119" t="s">
        <v>585</v>
      </c>
      <c r="D209" s="117">
        <v>0</v>
      </c>
      <c r="E209" s="117">
        <v>0</v>
      </c>
      <c r="F209" s="117">
        <v>0</v>
      </c>
      <c r="G209" s="117">
        <v>0</v>
      </c>
      <c r="K209" s="117">
        <v>3740</v>
      </c>
      <c r="L209" s="116">
        <v>203.8</v>
      </c>
      <c r="M209" s="116" t="s">
        <v>585</v>
      </c>
      <c r="N209" s="116" t="s">
        <v>214</v>
      </c>
      <c r="O209" s="117">
        <v>2550</v>
      </c>
      <c r="P209" s="117">
        <v>2950</v>
      </c>
      <c r="Q209" s="117">
        <v>2750</v>
      </c>
      <c r="R209" s="117">
        <v>2350</v>
      </c>
      <c r="S209" s="116">
        <v>200.1</v>
      </c>
      <c r="T209" s="116" t="s">
        <v>585</v>
      </c>
      <c r="U209" s="116" t="s">
        <v>519</v>
      </c>
      <c r="V209" s="117">
        <v>0</v>
      </c>
      <c r="W209" s="116">
        <v>0</v>
      </c>
      <c r="Z209" s="117">
        <v>0</v>
      </c>
    </row>
    <row r="210" spans="1:26">
      <c r="A210" s="116">
        <v>2005</v>
      </c>
      <c r="B210" s="119" t="s">
        <v>581</v>
      </c>
      <c r="C210" s="119" t="s">
        <v>586</v>
      </c>
      <c r="D210" s="117">
        <v>0</v>
      </c>
      <c r="E210" s="117">
        <v>0</v>
      </c>
      <c r="F210" s="117">
        <v>0</v>
      </c>
      <c r="G210" s="117">
        <v>0</v>
      </c>
      <c r="H210" s="116">
        <v>0</v>
      </c>
      <c r="K210" s="117">
        <v>3410</v>
      </c>
      <c r="L210" s="116">
        <v>188.6</v>
      </c>
      <c r="M210" s="116" t="s">
        <v>586</v>
      </c>
      <c r="N210" s="116" t="s">
        <v>214</v>
      </c>
      <c r="O210" s="117">
        <v>2240</v>
      </c>
      <c r="P210" s="117">
        <v>2640</v>
      </c>
      <c r="Q210" s="117">
        <v>2440</v>
      </c>
      <c r="R210" s="117">
        <v>2040</v>
      </c>
      <c r="S210" s="116">
        <v>184.9</v>
      </c>
      <c r="T210" s="116" t="s">
        <v>586</v>
      </c>
      <c r="U210" s="116" t="s">
        <v>519</v>
      </c>
      <c r="V210" s="117">
        <v>0</v>
      </c>
      <c r="W210" s="116">
        <v>0</v>
      </c>
      <c r="Z210" s="117">
        <v>0</v>
      </c>
    </row>
    <row r="211" spans="1:26">
      <c r="A211" s="116">
        <v>2006</v>
      </c>
      <c r="B211" s="119" t="s">
        <v>581</v>
      </c>
      <c r="C211" s="119" t="s">
        <v>587</v>
      </c>
      <c r="D211" s="117">
        <v>0</v>
      </c>
      <c r="E211" s="117">
        <v>0</v>
      </c>
      <c r="F211" s="117">
        <v>0</v>
      </c>
      <c r="G211" s="117">
        <v>0</v>
      </c>
      <c r="H211" s="116">
        <v>0</v>
      </c>
      <c r="K211" s="117">
        <v>3410</v>
      </c>
      <c r="L211" s="116">
        <v>194.2</v>
      </c>
      <c r="M211" s="116" t="s">
        <v>588</v>
      </c>
      <c r="N211" s="116" t="s">
        <v>214</v>
      </c>
      <c r="O211" s="117">
        <v>3380</v>
      </c>
      <c r="P211" s="117">
        <v>3780</v>
      </c>
      <c r="Q211" s="117">
        <v>3580</v>
      </c>
      <c r="R211" s="117">
        <v>3180</v>
      </c>
      <c r="S211" s="116">
        <v>164.4</v>
      </c>
      <c r="T211" s="116" t="s">
        <v>589</v>
      </c>
      <c r="U211" s="116" t="s">
        <v>244</v>
      </c>
      <c r="V211" s="117">
        <v>0</v>
      </c>
      <c r="W211" s="116">
        <v>0</v>
      </c>
      <c r="Z211" s="117">
        <v>0</v>
      </c>
    </row>
    <row r="212" spans="1:26">
      <c r="A212" s="116">
        <v>2007</v>
      </c>
      <c r="B212" s="119" t="s">
        <v>581</v>
      </c>
      <c r="C212" s="119" t="s">
        <v>590</v>
      </c>
      <c r="D212" s="117">
        <v>0</v>
      </c>
      <c r="E212" s="117">
        <v>0</v>
      </c>
      <c r="F212" s="117">
        <v>0</v>
      </c>
      <c r="G212" s="117">
        <v>0</v>
      </c>
      <c r="K212" s="117">
        <v>4510</v>
      </c>
      <c r="L212" s="116">
        <v>260</v>
      </c>
      <c r="M212" s="116" t="s">
        <v>591</v>
      </c>
      <c r="N212" s="116" t="s">
        <v>244</v>
      </c>
      <c r="O212" s="117">
        <v>4270</v>
      </c>
      <c r="P212" s="117">
        <v>4670</v>
      </c>
      <c r="Q212" s="117">
        <v>4470</v>
      </c>
      <c r="R212" s="117">
        <v>4070</v>
      </c>
      <c r="S212" s="116">
        <v>222.4</v>
      </c>
      <c r="T212" s="116" t="s">
        <v>581</v>
      </c>
      <c r="U212" s="116" t="s">
        <v>244</v>
      </c>
      <c r="V212" s="117">
        <v>0</v>
      </c>
      <c r="W212" s="116">
        <v>0</v>
      </c>
      <c r="Z212" s="117">
        <v>0</v>
      </c>
    </row>
    <row r="213" spans="1:26">
      <c r="A213" s="116">
        <v>2008</v>
      </c>
      <c r="B213" s="119" t="s">
        <v>581</v>
      </c>
      <c r="C213" s="119" t="s">
        <v>592</v>
      </c>
      <c r="D213" s="117">
        <v>0</v>
      </c>
      <c r="E213" s="117">
        <v>0</v>
      </c>
      <c r="F213" s="117">
        <v>0</v>
      </c>
      <c r="G213" s="117">
        <v>0</v>
      </c>
      <c r="H213" s="116">
        <v>0</v>
      </c>
      <c r="K213" s="117">
        <v>2640</v>
      </c>
      <c r="L213" s="116">
        <v>153.4</v>
      </c>
      <c r="M213" s="116" t="s">
        <v>592</v>
      </c>
      <c r="N213" s="116" t="s">
        <v>214</v>
      </c>
      <c r="O213" s="117">
        <v>3380</v>
      </c>
      <c r="P213" s="117">
        <v>3780</v>
      </c>
      <c r="Q213" s="117">
        <v>3580</v>
      </c>
      <c r="R213" s="117">
        <v>3180</v>
      </c>
      <c r="S213" s="116">
        <v>146.80000000000001</v>
      </c>
      <c r="T213" s="116" t="s">
        <v>592</v>
      </c>
      <c r="U213" s="116" t="s">
        <v>244</v>
      </c>
      <c r="V213" s="117">
        <v>0</v>
      </c>
      <c r="W213" s="116">
        <v>0</v>
      </c>
      <c r="Z213" s="117">
        <v>0</v>
      </c>
    </row>
    <row r="214" spans="1:26">
      <c r="A214" s="116">
        <v>2009</v>
      </c>
      <c r="B214" s="119" t="s">
        <v>581</v>
      </c>
      <c r="C214" s="119" t="s">
        <v>593</v>
      </c>
      <c r="D214" s="117">
        <v>0</v>
      </c>
      <c r="E214" s="117">
        <v>0</v>
      </c>
      <c r="F214" s="117">
        <v>0</v>
      </c>
      <c r="G214" s="117">
        <v>0</v>
      </c>
      <c r="H214" s="116">
        <v>0</v>
      </c>
      <c r="K214" s="117">
        <v>5170</v>
      </c>
      <c r="L214" s="116">
        <v>278.89999999999998</v>
      </c>
      <c r="M214" s="116" t="s">
        <v>594</v>
      </c>
      <c r="N214" s="116" t="s">
        <v>595</v>
      </c>
      <c r="O214" s="117">
        <v>2550</v>
      </c>
      <c r="P214" s="117">
        <v>2950</v>
      </c>
      <c r="Q214" s="117">
        <v>2750</v>
      </c>
      <c r="R214" s="117">
        <v>2350</v>
      </c>
      <c r="S214" s="116">
        <v>200.1</v>
      </c>
      <c r="T214" s="116" t="s">
        <v>585</v>
      </c>
      <c r="U214" s="116" t="s">
        <v>519</v>
      </c>
      <c r="V214" s="117">
        <v>0</v>
      </c>
      <c r="W214" s="116">
        <v>0</v>
      </c>
      <c r="Z214" s="117">
        <v>0</v>
      </c>
    </row>
    <row r="215" spans="1:26">
      <c r="A215" s="116">
        <v>2010</v>
      </c>
      <c r="B215" s="119" t="s">
        <v>581</v>
      </c>
      <c r="C215" s="119" t="s">
        <v>596</v>
      </c>
      <c r="D215" s="117">
        <v>0</v>
      </c>
      <c r="E215" s="117">
        <v>0</v>
      </c>
      <c r="F215" s="117">
        <v>0</v>
      </c>
      <c r="G215" s="117">
        <v>0</v>
      </c>
      <c r="H215" s="116">
        <v>0</v>
      </c>
      <c r="K215" s="117">
        <v>3740</v>
      </c>
      <c r="L215" s="116">
        <v>201</v>
      </c>
      <c r="M215" s="116" t="s">
        <v>597</v>
      </c>
      <c r="N215" s="116" t="s">
        <v>232</v>
      </c>
      <c r="O215" s="117">
        <v>3380</v>
      </c>
      <c r="P215" s="117">
        <v>3780</v>
      </c>
      <c r="Q215" s="117">
        <v>3580</v>
      </c>
      <c r="R215" s="117">
        <v>3180</v>
      </c>
      <c r="S215" s="116">
        <v>189.2</v>
      </c>
      <c r="T215" s="116" t="s">
        <v>598</v>
      </c>
      <c r="U215" s="116" t="s">
        <v>244</v>
      </c>
      <c r="V215" s="117">
        <v>0</v>
      </c>
      <c r="W215" s="116">
        <v>0</v>
      </c>
      <c r="Z215" s="117">
        <v>0</v>
      </c>
    </row>
    <row r="216" spans="1:26">
      <c r="A216" s="116">
        <v>2101</v>
      </c>
      <c r="B216" s="119" t="s">
        <v>599</v>
      </c>
      <c r="C216" s="119" t="s">
        <v>600</v>
      </c>
      <c r="D216" s="117">
        <v>0</v>
      </c>
      <c r="E216" s="117">
        <v>0</v>
      </c>
      <c r="F216" s="117">
        <v>0</v>
      </c>
      <c r="G216" s="117">
        <v>0</v>
      </c>
      <c r="K216" s="117">
        <v>6930</v>
      </c>
      <c r="L216" s="116">
        <v>421.6</v>
      </c>
      <c r="M216" s="116" t="s">
        <v>600</v>
      </c>
      <c r="N216" s="116" t="s">
        <v>232</v>
      </c>
      <c r="O216" s="117">
        <v>4920</v>
      </c>
      <c r="P216" s="117">
        <v>5320</v>
      </c>
      <c r="Q216" s="117">
        <v>5120</v>
      </c>
      <c r="R216" s="117">
        <v>4720</v>
      </c>
      <c r="S216" s="116">
        <v>366</v>
      </c>
      <c r="T216" s="116" t="s">
        <v>601</v>
      </c>
      <c r="U216" s="116" t="s">
        <v>244</v>
      </c>
      <c r="V216" s="117">
        <v>0</v>
      </c>
      <c r="W216" s="116">
        <v>0</v>
      </c>
      <c r="Z216" s="117">
        <v>0</v>
      </c>
    </row>
    <row r="217" spans="1:26">
      <c r="A217" s="116">
        <v>2102</v>
      </c>
      <c r="B217" s="119" t="s">
        <v>599</v>
      </c>
      <c r="C217" s="119" t="s">
        <v>602</v>
      </c>
      <c r="D217" s="117">
        <v>0</v>
      </c>
      <c r="E217" s="117">
        <v>0</v>
      </c>
      <c r="F217" s="117">
        <v>0</v>
      </c>
      <c r="G217" s="117">
        <v>0</v>
      </c>
      <c r="H217" s="116">
        <v>0</v>
      </c>
      <c r="K217" s="117">
        <v>7130</v>
      </c>
      <c r="L217" s="116">
        <v>408.5</v>
      </c>
      <c r="M217" s="116" t="s">
        <v>603</v>
      </c>
      <c r="N217" s="116" t="s">
        <v>214</v>
      </c>
      <c r="O217" s="117">
        <v>4920</v>
      </c>
      <c r="P217" s="117">
        <v>5320</v>
      </c>
      <c r="Q217" s="117">
        <v>5120</v>
      </c>
      <c r="R217" s="117">
        <v>4720</v>
      </c>
      <c r="S217" s="116">
        <v>366</v>
      </c>
      <c r="T217" s="116" t="s">
        <v>601</v>
      </c>
      <c r="U217" s="116" t="s">
        <v>244</v>
      </c>
      <c r="V217" s="117">
        <v>0</v>
      </c>
      <c r="W217" s="116">
        <v>0</v>
      </c>
      <c r="Z217" s="117">
        <v>0</v>
      </c>
    </row>
    <row r="218" spans="1:26">
      <c r="A218" s="116">
        <v>2103</v>
      </c>
      <c r="B218" s="119" t="s">
        <v>599</v>
      </c>
      <c r="C218" s="119" t="s">
        <v>599</v>
      </c>
      <c r="D218" s="117">
        <v>0</v>
      </c>
      <c r="E218" s="117">
        <v>0</v>
      </c>
      <c r="F218" s="117">
        <v>0</v>
      </c>
      <c r="G218" s="117">
        <v>0</v>
      </c>
      <c r="K218" s="117">
        <v>6600</v>
      </c>
      <c r="L218" s="116">
        <v>402.9</v>
      </c>
      <c r="M218" s="116" t="s">
        <v>599</v>
      </c>
      <c r="N218" s="116" t="s">
        <v>214</v>
      </c>
      <c r="O218" s="117">
        <v>4920</v>
      </c>
      <c r="P218" s="117">
        <v>5320</v>
      </c>
      <c r="Q218" s="117">
        <v>5120</v>
      </c>
      <c r="R218" s="117">
        <v>4720</v>
      </c>
      <c r="S218" s="116">
        <v>366</v>
      </c>
      <c r="T218" s="116" t="s">
        <v>601</v>
      </c>
      <c r="U218" s="116" t="s">
        <v>244</v>
      </c>
      <c r="V218" s="117">
        <v>0</v>
      </c>
      <c r="W218" s="116">
        <v>0</v>
      </c>
      <c r="Z218" s="117">
        <v>0</v>
      </c>
    </row>
    <row r="219" spans="1:26">
      <c r="A219" s="116">
        <v>2104</v>
      </c>
      <c r="B219" s="119" t="s">
        <v>599</v>
      </c>
      <c r="C219" s="119" t="s">
        <v>604</v>
      </c>
      <c r="D219" s="117">
        <v>0</v>
      </c>
      <c r="E219" s="117">
        <v>0</v>
      </c>
      <c r="F219" s="117">
        <v>0</v>
      </c>
      <c r="G219" s="117">
        <v>0</v>
      </c>
      <c r="K219" s="117">
        <v>6930</v>
      </c>
      <c r="L219" s="116">
        <v>415.8</v>
      </c>
      <c r="M219" s="116" t="s">
        <v>605</v>
      </c>
      <c r="N219" s="116" t="s">
        <v>214</v>
      </c>
      <c r="O219" s="117">
        <v>4920</v>
      </c>
      <c r="P219" s="117">
        <v>5320</v>
      </c>
      <c r="Q219" s="117">
        <v>5120</v>
      </c>
      <c r="R219" s="117">
        <v>4720</v>
      </c>
      <c r="S219" s="116">
        <v>366</v>
      </c>
      <c r="T219" s="116" t="s">
        <v>601</v>
      </c>
      <c r="U219" s="116" t="s">
        <v>244</v>
      </c>
      <c r="V219" s="117">
        <v>0</v>
      </c>
      <c r="W219" s="116">
        <v>0</v>
      </c>
      <c r="Z219" s="117">
        <v>0</v>
      </c>
    </row>
    <row r="220" spans="1:26">
      <c r="A220" s="116">
        <v>2105</v>
      </c>
      <c r="B220" s="119" t="s">
        <v>599</v>
      </c>
      <c r="C220" s="119" t="s">
        <v>606</v>
      </c>
      <c r="D220" s="117">
        <v>0</v>
      </c>
      <c r="E220" s="117">
        <v>0</v>
      </c>
      <c r="F220" s="117">
        <v>0</v>
      </c>
      <c r="G220" s="117">
        <v>0</v>
      </c>
      <c r="H220" s="116">
        <v>0</v>
      </c>
      <c r="K220" s="117">
        <v>6600</v>
      </c>
      <c r="L220" s="116">
        <v>402.9</v>
      </c>
      <c r="M220" s="116" t="s">
        <v>606</v>
      </c>
      <c r="N220" s="116" t="s">
        <v>536</v>
      </c>
      <c r="O220" s="117">
        <v>4920</v>
      </c>
      <c r="P220" s="117">
        <v>5320</v>
      </c>
      <c r="Q220" s="117">
        <v>5120</v>
      </c>
      <c r="R220" s="117">
        <v>4720</v>
      </c>
      <c r="S220" s="116">
        <v>396.3</v>
      </c>
      <c r="T220" s="116" t="s">
        <v>606</v>
      </c>
      <c r="U220" s="116" t="s">
        <v>244</v>
      </c>
      <c r="V220" s="117">
        <v>0</v>
      </c>
      <c r="W220" s="116">
        <v>0</v>
      </c>
      <c r="Z220" s="117">
        <v>0</v>
      </c>
    </row>
    <row r="221" spans="1:26">
      <c r="A221" s="116">
        <v>2201</v>
      </c>
      <c r="B221" s="119" t="s">
        <v>607</v>
      </c>
      <c r="C221" s="119" t="s">
        <v>608</v>
      </c>
      <c r="D221" s="117">
        <v>0</v>
      </c>
      <c r="E221" s="117">
        <v>0</v>
      </c>
      <c r="F221" s="117">
        <v>0</v>
      </c>
      <c r="G221" s="117">
        <v>0</v>
      </c>
      <c r="K221" s="117">
        <v>1980</v>
      </c>
      <c r="L221" s="116">
        <v>111.2</v>
      </c>
      <c r="M221" s="116" t="s">
        <v>608</v>
      </c>
      <c r="N221" s="116" t="s">
        <v>214</v>
      </c>
      <c r="O221" s="117">
        <v>2290</v>
      </c>
      <c r="P221" s="117">
        <v>2690</v>
      </c>
      <c r="Q221" s="117">
        <v>2490</v>
      </c>
      <c r="R221" s="117">
        <v>2090</v>
      </c>
      <c r="S221" s="116">
        <v>104.6</v>
      </c>
      <c r="T221" s="116" t="s">
        <v>608</v>
      </c>
      <c r="U221" s="116" t="s">
        <v>244</v>
      </c>
      <c r="V221" s="117">
        <v>0</v>
      </c>
      <c r="W221" s="116">
        <v>0</v>
      </c>
      <c r="Z221" s="117">
        <v>0</v>
      </c>
    </row>
    <row r="222" spans="1:26">
      <c r="A222" s="116">
        <v>2202</v>
      </c>
      <c r="B222" s="119" t="s">
        <v>607</v>
      </c>
      <c r="C222" s="119" t="s">
        <v>609</v>
      </c>
      <c r="D222" s="117">
        <v>0</v>
      </c>
      <c r="E222" s="117">
        <v>0</v>
      </c>
      <c r="F222" s="117">
        <v>0</v>
      </c>
      <c r="G222" s="117">
        <v>0</v>
      </c>
      <c r="K222" s="117">
        <v>2310</v>
      </c>
      <c r="L222" s="116">
        <v>127.3</v>
      </c>
      <c r="M222" s="116" t="s">
        <v>609</v>
      </c>
      <c r="N222" s="116" t="s">
        <v>214</v>
      </c>
      <c r="O222" s="117">
        <v>2290</v>
      </c>
      <c r="P222" s="117">
        <v>2690</v>
      </c>
      <c r="Q222" s="117">
        <v>2490</v>
      </c>
      <c r="R222" s="117">
        <v>2090</v>
      </c>
      <c r="S222" s="116">
        <v>120.7</v>
      </c>
      <c r="T222" s="116" t="s">
        <v>609</v>
      </c>
      <c r="U222" s="116" t="s">
        <v>244</v>
      </c>
      <c r="V222" s="117">
        <v>0</v>
      </c>
      <c r="W222" s="116">
        <v>0</v>
      </c>
      <c r="Z222" s="117">
        <v>0</v>
      </c>
    </row>
    <row r="223" spans="1:26">
      <c r="A223" s="116">
        <v>2203</v>
      </c>
      <c r="B223" s="119" t="s">
        <v>607</v>
      </c>
      <c r="C223" s="119" t="s">
        <v>610</v>
      </c>
      <c r="D223" s="117">
        <v>0</v>
      </c>
      <c r="E223" s="117">
        <v>0</v>
      </c>
      <c r="F223" s="117">
        <v>0</v>
      </c>
      <c r="G223" s="117">
        <v>0</v>
      </c>
      <c r="H223" s="116">
        <v>0</v>
      </c>
      <c r="K223" s="117">
        <v>2310</v>
      </c>
      <c r="L223" s="116">
        <v>132.80000000000001</v>
      </c>
      <c r="M223" s="116" t="s">
        <v>610</v>
      </c>
      <c r="N223" s="116" t="s">
        <v>214</v>
      </c>
      <c r="O223" s="117">
        <v>2290</v>
      </c>
      <c r="P223" s="117">
        <v>2690</v>
      </c>
      <c r="Q223" s="117">
        <v>2490</v>
      </c>
      <c r="R223" s="117">
        <v>2090</v>
      </c>
      <c r="S223" s="116">
        <v>120.7</v>
      </c>
      <c r="T223" s="116" t="s">
        <v>609</v>
      </c>
      <c r="U223" s="116" t="s">
        <v>244</v>
      </c>
      <c r="V223" s="117">
        <v>0</v>
      </c>
      <c r="W223" s="116">
        <v>0</v>
      </c>
      <c r="Z223" s="117">
        <v>0</v>
      </c>
    </row>
    <row r="224" spans="1:26">
      <c r="A224" s="116">
        <v>2204</v>
      </c>
      <c r="B224" s="119" t="s">
        <v>607</v>
      </c>
      <c r="C224" s="119" t="s">
        <v>611</v>
      </c>
      <c r="D224" s="117">
        <v>0</v>
      </c>
      <c r="E224" s="117">
        <v>0</v>
      </c>
      <c r="F224" s="117">
        <v>0</v>
      </c>
      <c r="G224" s="117">
        <v>0</v>
      </c>
      <c r="K224" s="117">
        <v>2640</v>
      </c>
      <c r="L224" s="116">
        <v>152.80000000000001</v>
      </c>
      <c r="M224" s="116" t="s">
        <v>611</v>
      </c>
      <c r="N224" s="116" t="s">
        <v>214</v>
      </c>
      <c r="O224" s="117">
        <v>3060</v>
      </c>
      <c r="P224" s="117">
        <v>3460</v>
      </c>
      <c r="Q224" s="117">
        <v>3260</v>
      </c>
      <c r="R224" s="117">
        <v>2860</v>
      </c>
      <c r="S224" s="116">
        <v>146.19999999999999</v>
      </c>
      <c r="T224" s="116" t="s">
        <v>611</v>
      </c>
      <c r="U224" s="116" t="s">
        <v>244</v>
      </c>
      <c r="V224" s="117">
        <v>0</v>
      </c>
      <c r="W224" s="116">
        <v>0</v>
      </c>
      <c r="Z224" s="117">
        <v>0</v>
      </c>
    </row>
    <row r="225" spans="1:26">
      <c r="A225" s="116">
        <v>2205</v>
      </c>
      <c r="B225" s="119" t="s">
        <v>607</v>
      </c>
      <c r="C225" s="119" t="s">
        <v>607</v>
      </c>
      <c r="D225" s="117">
        <v>0</v>
      </c>
      <c r="E225" s="117">
        <v>0</v>
      </c>
      <c r="F225" s="117">
        <v>0</v>
      </c>
      <c r="G225" s="117">
        <v>0</v>
      </c>
      <c r="K225" s="117">
        <v>3410</v>
      </c>
      <c r="L225" s="116">
        <v>186.8</v>
      </c>
      <c r="M225" s="116" t="s">
        <v>607</v>
      </c>
      <c r="N225" s="116" t="s">
        <v>214</v>
      </c>
      <c r="O225" s="117">
        <v>3060</v>
      </c>
      <c r="P225" s="117">
        <v>3460</v>
      </c>
      <c r="Q225" s="117">
        <v>3260</v>
      </c>
      <c r="R225" s="117">
        <v>2860</v>
      </c>
      <c r="S225" s="116">
        <v>180.2</v>
      </c>
      <c r="T225" s="116" t="s">
        <v>607</v>
      </c>
      <c r="U225" s="116" t="s">
        <v>244</v>
      </c>
      <c r="V225" s="117">
        <v>0</v>
      </c>
      <c r="W225" s="116">
        <v>0</v>
      </c>
      <c r="Z225" s="117">
        <v>0</v>
      </c>
    </row>
    <row r="226" spans="1:26">
      <c r="A226" s="116">
        <v>2206</v>
      </c>
      <c r="B226" s="119" t="s">
        <v>607</v>
      </c>
      <c r="C226" s="119" t="s">
        <v>612</v>
      </c>
      <c r="D226" s="117">
        <v>0</v>
      </c>
      <c r="E226" s="117">
        <v>0</v>
      </c>
      <c r="F226" s="117">
        <v>0</v>
      </c>
      <c r="G226" s="117">
        <v>0</v>
      </c>
      <c r="H226" s="116">
        <v>0</v>
      </c>
      <c r="K226" s="117">
        <v>4510</v>
      </c>
      <c r="L226" s="116">
        <v>263.7</v>
      </c>
      <c r="M226" s="116" t="s">
        <v>613</v>
      </c>
      <c r="N226" s="116" t="s">
        <v>214</v>
      </c>
      <c r="O226" s="117">
        <v>3930</v>
      </c>
      <c r="P226" s="117">
        <v>4330</v>
      </c>
      <c r="Q226" s="117">
        <v>4130</v>
      </c>
      <c r="R226" s="117">
        <v>3730</v>
      </c>
      <c r="S226" s="116">
        <v>257.10000000000002</v>
      </c>
      <c r="T226" s="116" t="s">
        <v>613</v>
      </c>
      <c r="U226" s="116" t="s">
        <v>244</v>
      </c>
      <c r="V226" s="117">
        <v>0</v>
      </c>
      <c r="W226" s="116">
        <v>0</v>
      </c>
      <c r="Z226" s="117">
        <v>0</v>
      </c>
    </row>
    <row r="227" spans="1:26">
      <c r="A227" s="116">
        <v>2207</v>
      </c>
      <c r="B227" s="119" t="s">
        <v>607</v>
      </c>
      <c r="C227" s="119" t="s">
        <v>614</v>
      </c>
      <c r="D227" s="117">
        <v>0</v>
      </c>
      <c r="E227" s="117">
        <v>0</v>
      </c>
      <c r="F227" s="117">
        <v>0</v>
      </c>
      <c r="G227" s="117">
        <v>0</v>
      </c>
      <c r="K227" s="117">
        <v>3410</v>
      </c>
      <c r="L227" s="116">
        <v>198</v>
      </c>
      <c r="M227" s="116" t="s">
        <v>614</v>
      </c>
      <c r="N227" s="116" t="s">
        <v>214</v>
      </c>
      <c r="O227" s="117">
        <v>3060</v>
      </c>
      <c r="P227" s="117">
        <v>3460</v>
      </c>
      <c r="Q227" s="117">
        <v>3260</v>
      </c>
      <c r="R227" s="117">
        <v>2860</v>
      </c>
      <c r="S227" s="116">
        <v>180.2</v>
      </c>
      <c r="T227" s="116" t="s">
        <v>607</v>
      </c>
      <c r="U227" s="116" t="s">
        <v>244</v>
      </c>
      <c r="V227" s="117">
        <v>0</v>
      </c>
      <c r="W227" s="116">
        <v>0</v>
      </c>
      <c r="Z227" s="117">
        <v>0</v>
      </c>
    </row>
    <row r="228" spans="1:26">
      <c r="A228" s="116">
        <v>2208</v>
      </c>
      <c r="B228" s="119" t="s">
        <v>607</v>
      </c>
      <c r="C228" s="119" t="s">
        <v>615</v>
      </c>
      <c r="D228" s="117">
        <v>0</v>
      </c>
      <c r="E228" s="117">
        <v>0</v>
      </c>
      <c r="F228" s="117">
        <v>0</v>
      </c>
      <c r="G228" s="117">
        <v>0</v>
      </c>
      <c r="H228" s="116">
        <v>0</v>
      </c>
      <c r="K228" s="117">
        <v>4070</v>
      </c>
      <c r="L228" s="116">
        <v>235.9</v>
      </c>
      <c r="M228" s="116" t="s">
        <v>616</v>
      </c>
      <c r="N228" s="116" t="s">
        <v>232</v>
      </c>
      <c r="O228" s="117">
        <v>3930</v>
      </c>
      <c r="P228" s="117">
        <v>0</v>
      </c>
      <c r="Q228" s="117">
        <v>4130</v>
      </c>
      <c r="R228" s="117">
        <v>3730</v>
      </c>
      <c r="S228" s="116">
        <v>229.3</v>
      </c>
      <c r="T228" s="116" t="s">
        <v>615</v>
      </c>
      <c r="U228" s="116" t="s">
        <v>244</v>
      </c>
      <c r="V228" s="117">
        <v>0</v>
      </c>
      <c r="W228" s="116">
        <v>0</v>
      </c>
      <c r="Z228" s="117">
        <v>0</v>
      </c>
    </row>
    <row r="229" spans="1:26">
      <c r="A229" s="116">
        <v>2301</v>
      </c>
      <c r="B229" s="119" t="s">
        <v>617</v>
      </c>
      <c r="C229" s="119" t="s">
        <v>618</v>
      </c>
      <c r="D229" s="117">
        <v>0</v>
      </c>
      <c r="E229" s="117">
        <v>0</v>
      </c>
      <c r="F229" s="117">
        <v>0</v>
      </c>
      <c r="G229" s="117">
        <v>0</v>
      </c>
      <c r="K229" s="117">
        <v>5170</v>
      </c>
      <c r="L229" s="116">
        <v>300.2</v>
      </c>
      <c r="M229" s="116" t="s">
        <v>618</v>
      </c>
      <c r="N229" s="116" t="s">
        <v>214</v>
      </c>
      <c r="O229" s="117">
        <v>3930</v>
      </c>
      <c r="P229" s="117">
        <v>4330</v>
      </c>
      <c r="Q229" s="117">
        <v>4130</v>
      </c>
      <c r="R229" s="117">
        <v>3730</v>
      </c>
      <c r="S229" s="116">
        <v>293.60000000000002</v>
      </c>
      <c r="T229" s="116" t="s">
        <v>618</v>
      </c>
      <c r="U229" s="116" t="s">
        <v>244</v>
      </c>
      <c r="V229" s="117">
        <v>0</v>
      </c>
      <c r="W229" s="116">
        <v>0</v>
      </c>
      <c r="Z229" s="117">
        <v>0</v>
      </c>
    </row>
    <row r="230" spans="1:26">
      <c r="A230" s="116">
        <v>2302</v>
      </c>
      <c r="B230" s="119" t="s">
        <v>617</v>
      </c>
      <c r="C230" s="119" t="s">
        <v>619</v>
      </c>
      <c r="D230" s="117">
        <v>0</v>
      </c>
      <c r="E230" s="117">
        <v>0</v>
      </c>
      <c r="F230" s="117">
        <v>0</v>
      </c>
      <c r="G230" s="117">
        <v>0</v>
      </c>
      <c r="K230" s="117">
        <v>5500</v>
      </c>
      <c r="L230" s="116">
        <v>317.2</v>
      </c>
      <c r="M230" s="116" t="s">
        <v>620</v>
      </c>
      <c r="N230" s="116" t="s">
        <v>214</v>
      </c>
      <c r="O230" s="117">
        <v>3930</v>
      </c>
      <c r="P230" s="117">
        <v>4330</v>
      </c>
      <c r="Q230" s="117">
        <v>4130</v>
      </c>
      <c r="R230" s="117">
        <v>3730</v>
      </c>
      <c r="S230" s="116">
        <v>293.60000000000002</v>
      </c>
      <c r="T230" s="116" t="s">
        <v>618</v>
      </c>
      <c r="U230" s="116" t="s">
        <v>244</v>
      </c>
      <c r="V230" s="117">
        <v>0</v>
      </c>
      <c r="W230" s="116">
        <v>0</v>
      </c>
      <c r="Z230" s="117">
        <v>0</v>
      </c>
    </row>
    <row r="231" spans="1:26">
      <c r="A231" s="116">
        <v>2303</v>
      </c>
      <c r="B231" s="119" t="s">
        <v>617</v>
      </c>
      <c r="C231" s="119" t="s">
        <v>621</v>
      </c>
      <c r="D231" s="117">
        <v>0</v>
      </c>
      <c r="E231" s="117">
        <v>0</v>
      </c>
      <c r="F231" s="117">
        <v>0</v>
      </c>
      <c r="G231" s="117">
        <v>0</v>
      </c>
      <c r="K231" s="117">
        <v>6380</v>
      </c>
      <c r="L231" s="116">
        <v>372.6</v>
      </c>
      <c r="M231" s="116" t="s">
        <v>601</v>
      </c>
      <c r="N231" s="116" t="s">
        <v>214</v>
      </c>
      <c r="O231" s="117">
        <v>4920</v>
      </c>
      <c r="P231" s="117">
        <v>5320</v>
      </c>
      <c r="Q231" s="117">
        <v>5120</v>
      </c>
      <c r="R231" s="117">
        <v>4720</v>
      </c>
      <c r="S231" s="116">
        <v>366</v>
      </c>
      <c r="T231" s="116" t="s">
        <v>601</v>
      </c>
      <c r="U231" s="116" t="s">
        <v>244</v>
      </c>
      <c r="V231" s="117">
        <v>780</v>
      </c>
      <c r="W231" s="116">
        <v>31.4</v>
      </c>
      <c r="X231" s="116" t="s">
        <v>621</v>
      </c>
      <c r="Y231" s="116" t="s">
        <v>601</v>
      </c>
      <c r="Z231" s="117">
        <v>0</v>
      </c>
    </row>
    <row r="232" spans="1:26">
      <c r="A232" s="116">
        <v>2304</v>
      </c>
      <c r="B232" s="119" t="s">
        <v>617</v>
      </c>
      <c r="C232" s="119" t="s">
        <v>622</v>
      </c>
      <c r="D232" s="117">
        <v>0</v>
      </c>
      <c r="E232" s="117">
        <v>0</v>
      </c>
      <c r="F232" s="117">
        <v>0</v>
      </c>
      <c r="G232" s="117">
        <v>0</v>
      </c>
      <c r="K232" s="117">
        <v>6380</v>
      </c>
      <c r="L232" s="116">
        <v>390.7</v>
      </c>
      <c r="M232" s="116" t="s">
        <v>622</v>
      </c>
      <c r="N232" s="116" t="s">
        <v>214</v>
      </c>
      <c r="O232" s="117">
        <v>4920</v>
      </c>
      <c r="P232" s="117">
        <v>5320</v>
      </c>
      <c r="Q232" s="117">
        <v>5120</v>
      </c>
      <c r="R232" s="117">
        <v>4720</v>
      </c>
      <c r="S232" s="116">
        <v>366</v>
      </c>
      <c r="T232" s="116" t="s">
        <v>601</v>
      </c>
      <c r="U232" s="116" t="s">
        <v>244</v>
      </c>
      <c r="V232" s="117">
        <v>0</v>
      </c>
      <c r="W232" s="116">
        <v>0</v>
      </c>
      <c r="Z232" s="117">
        <v>0</v>
      </c>
    </row>
    <row r="233" spans="1:26">
      <c r="A233" s="116">
        <v>2305</v>
      </c>
      <c r="B233" s="119" t="s">
        <v>617</v>
      </c>
      <c r="C233" s="119" t="s">
        <v>601</v>
      </c>
      <c r="D233" s="117">
        <v>0</v>
      </c>
      <c r="E233" s="117">
        <v>0</v>
      </c>
      <c r="F233" s="117">
        <v>0</v>
      </c>
      <c r="G233" s="117">
        <v>0</v>
      </c>
      <c r="K233" s="117">
        <v>6380</v>
      </c>
      <c r="L233" s="116">
        <v>372.6</v>
      </c>
      <c r="M233" s="116" t="s">
        <v>601</v>
      </c>
      <c r="N233" s="116" t="s">
        <v>214</v>
      </c>
      <c r="O233" s="117">
        <v>4920</v>
      </c>
      <c r="P233" s="117">
        <v>5320</v>
      </c>
      <c r="Q233" s="117">
        <v>5120</v>
      </c>
      <c r="R233" s="117">
        <v>4720</v>
      </c>
      <c r="S233" s="116">
        <v>366</v>
      </c>
      <c r="T233" s="116" t="s">
        <v>601</v>
      </c>
      <c r="U233" s="116" t="s">
        <v>244</v>
      </c>
      <c r="V233" s="117">
        <v>0</v>
      </c>
      <c r="W233" s="116">
        <v>0</v>
      </c>
      <c r="Z233" s="117">
        <v>0</v>
      </c>
    </row>
    <row r="234" spans="1:26">
      <c r="A234" s="116">
        <v>2306</v>
      </c>
      <c r="B234" s="119" t="s">
        <v>617</v>
      </c>
      <c r="C234" s="119" t="s">
        <v>623</v>
      </c>
      <c r="D234" s="117">
        <v>0</v>
      </c>
      <c r="E234" s="117">
        <v>0</v>
      </c>
      <c r="F234" s="117">
        <v>0</v>
      </c>
      <c r="G234" s="117">
        <v>0</v>
      </c>
      <c r="H234" s="116">
        <v>0</v>
      </c>
      <c r="K234" s="117">
        <v>6380</v>
      </c>
      <c r="L234" s="116">
        <v>366</v>
      </c>
      <c r="M234" s="116" t="s">
        <v>601</v>
      </c>
      <c r="N234" s="116" t="s">
        <v>244</v>
      </c>
      <c r="O234" s="117">
        <v>3930</v>
      </c>
      <c r="P234" s="117">
        <v>4330</v>
      </c>
      <c r="Q234" s="117">
        <v>3930</v>
      </c>
      <c r="R234" s="117">
        <v>3930</v>
      </c>
      <c r="S234" s="116">
        <v>366</v>
      </c>
      <c r="T234" s="116" t="s">
        <v>601</v>
      </c>
      <c r="U234" s="116" t="s">
        <v>244</v>
      </c>
      <c r="V234" s="117">
        <v>170</v>
      </c>
      <c r="W234" s="116">
        <v>6.6</v>
      </c>
      <c r="X234" s="116" t="s">
        <v>244</v>
      </c>
      <c r="Y234" s="116" t="s">
        <v>214</v>
      </c>
      <c r="Z234" s="117">
        <v>0</v>
      </c>
    </row>
    <row r="235" spans="1:26">
      <c r="A235" s="116">
        <v>2307</v>
      </c>
      <c r="B235" s="119" t="s">
        <v>617</v>
      </c>
      <c r="C235" s="119" t="s">
        <v>624</v>
      </c>
      <c r="D235" s="117">
        <v>0</v>
      </c>
      <c r="E235" s="117">
        <v>0</v>
      </c>
      <c r="F235" s="117">
        <v>0</v>
      </c>
      <c r="G235" s="117">
        <v>0</v>
      </c>
      <c r="H235" s="116">
        <v>0</v>
      </c>
      <c r="K235" s="117">
        <v>6380</v>
      </c>
      <c r="L235" s="116">
        <v>372.6</v>
      </c>
      <c r="M235" s="116" t="s">
        <v>601</v>
      </c>
      <c r="N235" s="116" t="s">
        <v>214</v>
      </c>
      <c r="O235" s="117">
        <v>4920</v>
      </c>
      <c r="P235" s="117">
        <v>5320</v>
      </c>
      <c r="Q235" s="117">
        <v>5120</v>
      </c>
      <c r="R235" s="117">
        <v>4720</v>
      </c>
      <c r="S235" s="116">
        <v>366</v>
      </c>
      <c r="T235" s="116" t="s">
        <v>601</v>
      </c>
      <c r="U235" s="116" t="s">
        <v>244</v>
      </c>
      <c r="V235" s="117">
        <v>270</v>
      </c>
      <c r="W235" s="116">
        <v>10.9</v>
      </c>
      <c r="X235" s="116" t="s">
        <v>625</v>
      </c>
      <c r="Y235" s="116" t="s">
        <v>601</v>
      </c>
      <c r="Z235" s="117">
        <v>0</v>
      </c>
    </row>
    <row r="236" spans="1:26">
      <c r="A236" s="116">
        <v>2308</v>
      </c>
      <c r="B236" s="119" t="s">
        <v>617</v>
      </c>
      <c r="C236" s="119" t="s">
        <v>626</v>
      </c>
      <c r="D236" s="117">
        <v>0</v>
      </c>
      <c r="E236" s="117">
        <v>0</v>
      </c>
      <c r="F236" s="117">
        <v>0</v>
      </c>
      <c r="G236" s="117">
        <v>0</v>
      </c>
      <c r="H236" s="116">
        <v>0</v>
      </c>
      <c r="K236" s="117">
        <v>6380</v>
      </c>
      <c r="L236" s="116">
        <v>372.6</v>
      </c>
      <c r="M236" s="116" t="s">
        <v>601</v>
      </c>
      <c r="N236" s="116" t="s">
        <v>214</v>
      </c>
      <c r="O236" s="117">
        <v>4920</v>
      </c>
      <c r="P236" s="117">
        <v>5320</v>
      </c>
      <c r="Q236" s="117">
        <v>5120</v>
      </c>
      <c r="R236" s="117">
        <v>4720</v>
      </c>
      <c r="S236" s="116">
        <v>366</v>
      </c>
      <c r="T236" s="116" t="s">
        <v>601</v>
      </c>
      <c r="U236" s="116" t="s">
        <v>244</v>
      </c>
      <c r="V236" s="117">
        <v>160</v>
      </c>
      <c r="W236" s="116">
        <v>2.1</v>
      </c>
      <c r="X236" s="116" t="s">
        <v>627</v>
      </c>
      <c r="Y236" s="116" t="s">
        <v>601</v>
      </c>
      <c r="Z236" s="117">
        <v>0</v>
      </c>
    </row>
    <row r="237" spans="1:26">
      <c r="A237" s="116">
        <v>2309</v>
      </c>
      <c r="B237" s="119" t="s">
        <v>617</v>
      </c>
      <c r="C237" s="119" t="s">
        <v>628</v>
      </c>
      <c r="D237" s="117">
        <v>0</v>
      </c>
      <c r="E237" s="117">
        <v>0</v>
      </c>
      <c r="F237" s="117">
        <v>0</v>
      </c>
      <c r="G237" s="117">
        <v>0</v>
      </c>
      <c r="K237" s="117">
        <v>6710</v>
      </c>
      <c r="L237" s="116">
        <v>404.9</v>
      </c>
      <c r="M237" s="116" t="s">
        <v>629</v>
      </c>
      <c r="N237" s="116" t="s">
        <v>214</v>
      </c>
      <c r="O237" s="117">
        <v>4920</v>
      </c>
      <c r="P237" s="117">
        <v>5320</v>
      </c>
      <c r="Q237" s="117">
        <v>5120</v>
      </c>
      <c r="R237" s="117">
        <v>4720</v>
      </c>
      <c r="S237" s="116">
        <v>366</v>
      </c>
      <c r="T237" s="116" t="s">
        <v>601</v>
      </c>
      <c r="U237" s="116" t="s">
        <v>244</v>
      </c>
      <c r="V237" s="117">
        <v>0</v>
      </c>
      <c r="W237" s="116">
        <v>0</v>
      </c>
      <c r="Z237" s="117">
        <v>0</v>
      </c>
    </row>
    <row r="238" spans="1:26">
      <c r="A238" s="116">
        <v>2310</v>
      </c>
      <c r="B238" s="119" t="s">
        <v>617</v>
      </c>
      <c r="C238" s="119" t="s">
        <v>630</v>
      </c>
      <c r="D238" s="117">
        <v>0</v>
      </c>
      <c r="E238" s="117">
        <v>0</v>
      </c>
      <c r="F238" s="117">
        <v>0</v>
      </c>
      <c r="G238" s="117">
        <v>0</v>
      </c>
      <c r="H238" s="116">
        <v>0</v>
      </c>
      <c r="K238" s="117">
        <v>5720</v>
      </c>
      <c r="L238" s="116">
        <v>332.5</v>
      </c>
      <c r="M238" s="116" t="s">
        <v>630</v>
      </c>
      <c r="N238" s="116" t="s">
        <v>214</v>
      </c>
      <c r="O238" s="117">
        <v>3930</v>
      </c>
      <c r="P238" s="117">
        <v>4330</v>
      </c>
      <c r="Q238" s="117">
        <v>4130</v>
      </c>
      <c r="R238" s="117">
        <v>3730</v>
      </c>
      <c r="S238" s="116">
        <v>293.60000000000002</v>
      </c>
      <c r="T238" s="116" t="s">
        <v>618</v>
      </c>
      <c r="U238" s="116" t="s">
        <v>244</v>
      </c>
      <c r="V238" s="117">
        <v>0</v>
      </c>
      <c r="W238" s="116">
        <v>0</v>
      </c>
      <c r="Z238" s="117">
        <v>0</v>
      </c>
    </row>
    <row r="239" spans="1:26">
      <c r="A239" s="116">
        <v>2311</v>
      </c>
      <c r="B239" s="119" t="s">
        <v>617</v>
      </c>
      <c r="C239" s="119" t="s">
        <v>631</v>
      </c>
      <c r="D239" s="117">
        <v>0</v>
      </c>
      <c r="E239" s="117">
        <v>0</v>
      </c>
      <c r="F239" s="117">
        <v>0</v>
      </c>
      <c r="G239" s="117">
        <v>0</v>
      </c>
      <c r="H239" s="116">
        <v>0</v>
      </c>
      <c r="K239" s="117">
        <v>6950</v>
      </c>
      <c r="L239" s="116">
        <v>400.8</v>
      </c>
      <c r="M239" s="116" t="s">
        <v>632</v>
      </c>
      <c r="N239" s="116" t="s">
        <v>214</v>
      </c>
      <c r="O239" s="117">
        <v>4920</v>
      </c>
      <c r="P239" s="117">
        <v>5320</v>
      </c>
      <c r="Q239" s="117">
        <v>5120</v>
      </c>
      <c r="R239" s="117">
        <v>4720</v>
      </c>
      <c r="S239" s="116">
        <v>366</v>
      </c>
      <c r="T239" s="116" t="s">
        <v>244</v>
      </c>
      <c r="U239" s="116" t="s">
        <v>601</v>
      </c>
      <c r="V239" s="117">
        <v>250</v>
      </c>
      <c r="W239" s="116">
        <v>0</v>
      </c>
      <c r="X239" s="116" t="s">
        <v>633</v>
      </c>
      <c r="Y239" s="116" t="s">
        <v>634</v>
      </c>
      <c r="Z239" s="117">
        <v>0</v>
      </c>
    </row>
    <row r="240" spans="1:26">
      <c r="A240" s="116">
        <v>2312</v>
      </c>
      <c r="B240" s="119" t="s">
        <v>617</v>
      </c>
      <c r="C240" s="119" t="s">
        <v>635</v>
      </c>
      <c r="D240" s="117">
        <v>0</v>
      </c>
      <c r="E240" s="117">
        <v>0</v>
      </c>
      <c r="F240" s="117">
        <v>0</v>
      </c>
      <c r="G240" s="117">
        <v>0</v>
      </c>
      <c r="H240" s="116">
        <v>0</v>
      </c>
      <c r="K240" s="117">
        <v>6380</v>
      </c>
      <c r="L240" s="116">
        <v>372.6</v>
      </c>
      <c r="M240" s="116" t="s">
        <v>601</v>
      </c>
      <c r="N240" s="116" t="s">
        <v>214</v>
      </c>
      <c r="O240" s="117">
        <v>4920</v>
      </c>
      <c r="P240" s="117">
        <v>5320</v>
      </c>
      <c r="Q240" s="117">
        <v>5120</v>
      </c>
      <c r="R240" s="117">
        <v>4720</v>
      </c>
      <c r="S240" s="116">
        <v>366</v>
      </c>
      <c r="T240" s="116" t="s">
        <v>244</v>
      </c>
      <c r="U240" s="116" t="s">
        <v>601</v>
      </c>
      <c r="V240" s="117">
        <v>240</v>
      </c>
      <c r="W240" s="116">
        <v>5.0999999999999996</v>
      </c>
      <c r="X240" s="116" t="s">
        <v>636</v>
      </c>
      <c r="Y240" s="116" t="s">
        <v>601</v>
      </c>
      <c r="Z240" s="117">
        <v>0</v>
      </c>
    </row>
    <row r="241" spans="1:26">
      <c r="A241" s="116">
        <v>2313</v>
      </c>
      <c r="B241" s="119" t="s">
        <v>617</v>
      </c>
      <c r="C241" s="119" t="s">
        <v>637</v>
      </c>
      <c r="D241" s="117">
        <v>0</v>
      </c>
      <c r="E241" s="117">
        <v>0</v>
      </c>
      <c r="F241" s="117">
        <v>0</v>
      </c>
      <c r="G241" s="117">
        <v>0</v>
      </c>
      <c r="H241" s="116">
        <v>0</v>
      </c>
      <c r="K241" s="117">
        <v>6380</v>
      </c>
      <c r="L241" s="116">
        <v>372.6</v>
      </c>
      <c r="M241" s="116" t="s">
        <v>232</v>
      </c>
      <c r="N241" s="116" t="s">
        <v>601</v>
      </c>
      <c r="O241" s="117">
        <v>4920</v>
      </c>
      <c r="P241" s="117">
        <v>5320</v>
      </c>
      <c r="Q241" s="117">
        <v>5120</v>
      </c>
      <c r="R241" s="117">
        <v>4720</v>
      </c>
      <c r="S241" s="116">
        <v>366</v>
      </c>
      <c r="T241" s="116" t="s">
        <v>244</v>
      </c>
      <c r="U241" s="116" t="s">
        <v>601</v>
      </c>
      <c r="V241" s="117">
        <v>270</v>
      </c>
      <c r="W241" s="116">
        <v>8.6</v>
      </c>
      <c r="X241" s="116" t="s">
        <v>601</v>
      </c>
      <c r="Y241" s="116" t="s">
        <v>638</v>
      </c>
      <c r="Z241" s="117">
        <v>0</v>
      </c>
    </row>
    <row r="242" spans="1:26">
      <c r="A242" s="116">
        <v>2314</v>
      </c>
      <c r="B242" s="119" t="s">
        <v>617</v>
      </c>
      <c r="C242" s="119" t="s">
        <v>639</v>
      </c>
      <c r="D242" s="117">
        <v>0</v>
      </c>
      <c r="E242" s="117">
        <v>0</v>
      </c>
      <c r="F242" s="117">
        <v>0</v>
      </c>
      <c r="G242" s="117">
        <v>0</v>
      </c>
      <c r="H242" s="116">
        <v>0</v>
      </c>
      <c r="K242" s="117">
        <v>6600</v>
      </c>
      <c r="L242" s="116">
        <v>393.4</v>
      </c>
      <c r="M242" s="116" t="s">
        <v>640</v>
      </c>
      <c r="N242" s="116" t="s">
        <v>232</v>
      </c>
      <c r="O242" s="117">
        <v>4920</v>
      </c>
      <c r="P242" s="117">
        <v>5320</v>
      </c>
      <c r="Q242" s="117">
        <v>5120</v>
      </c>
      <c r="R242" s="117">
        <v>4720</v>
      </c>
      <c r="S242" s="116">
        <v>366</v>
      </c>
      <c r="T242" s="116" t="s">
        <v>601</v>
      </c>
      <c r="U242" s="116" t="s">
        <v>244</v>
      </c>
      <c r="V242" s="117">
        <v>0</v>
      </c>
      <c r="W242" s="116">
        <v>0</v>
      </c>
      <c r="Z242" s="117">
        <v>0</v>
      </c>
    </row>
    <row r="243" spans="1:26">
      <c r="A243" s="116">
        <v>2315</v>
      </c>
      <c r="B243" s="119" t="s">
        <v>617</v>
      </c>
      <c r="C243" s="119" t="s">
        <v>641</v>
      </c>
      <c r="D243" s="117">
        <v>0</v>
      </c>
      <c r="E243" s="117">
        <v>0</v>
      </c>
      <c r="F243" s="117">
        <v>0</v>
      </c>
      <c r="G243" s="117">
        <v>0</v>
      </c>
      <c r="H243" s="116">
        <v>0</v>
      </c>
      <c r="K243" s="117">
        <v>6790</v>
      </c>
      <c r="L243" s="116">
        <v>389.9</v>
      </c>
      <c r="M243" s="116" t="s">
        <v>642</v>
      </c>
      <c r="N243" s="116" t="s">
        <v>643</v>
      </c>
      <c r="O243" s="117">
        <v>4920</v>
      </c>
      <c r="P243" s="117">
        <v>5320</v>
      </c>
      <c r="Q243" s="117">
        <v>5120</v>
      </c>
      <c r="R243" s="117">
        <v>4720</v>
      </c>
      <c r="S243" s="116">
        <v>366</v>
      </c>
      <c r="T243" s="116" t="s">
        <v>244</v>
      </c>
      <c r="U243" s="116" t="s">
        <v>601</v>
      </c>
      <c r="V243" s="117">
        <v>0</v>
      </c>
      <c r="W243" s="116">
        <v>0</v>
      </c>
      <c r="Z243" s="117">
        <v>0</v>
      </c>
    </row>
    <row r="244" spans="1:26">
      <c r="A244" s="116">
        <v>2401</v>
      </c>
      <c r="B244" s="119" t="s">
        <v>644</v>
      </c>
      <c r="C244" s="119" t="s">
        <v>645</v>
      </c>
      <c r="D244" s="117">
        <v>0</v>
      </c>
      <c r="E244" s="117">
        <v>0</v>
      </c>
      <c r="F244" s="117">
        <v>0</v>
      </c>
      <c r="G244" s="117">
        <v>0</v>
      </c>
      <c r="H244" s="116">
        <v>0</v>
      </c>
      <c r="K244" s="117">
        <v>6380</v>
      </c>
      <c r="L244" s="116">
        <v>372.6</v>
      </c>
      <c r="M244" s="116" t="s">
        <v>601</v>
      </c>
      <c r="N244" s="116" t="s">
        <v>214</v>
      </c>
      <c r="O244" s="117">
        <v>4920</v>
      </c>
      <c r="P244" s="117">
        <v>5320</v>
      </c>
      <c r="Q244" s="117">
        <v>5120</v>
      </c>
      <c r="R244" s="117">
        <v>4720</v>
      </c>
      <c r="S244" s="116">
        <v>366</v>
      </c>
      <c r="T244" s="116" t="s">
        <v>244</v>
      </c>
      <c r="U244" s="116" t="s">
        <v>601</v>
      </c>
      <c r="V244" s="117">
        <v>570</v>
      </c>
      <c r="W244" s="116">
        <v>31.6</v>
      </c>
      <c r="X244" s="116" t="s">
        <v>646</v>
      </c>
      <c r="Y244" s="116" t="s">
        <v>647</v>
      </c>
      <c r="Z244" s="117">
        <v>0</v>
      </c>
    </row>
    <row r="245" spans="1:26">
      <c r="A245" s="116">
        <v>2402</v>
      </c>
      <c r="B245" s="119" t="s">
        <v>644</v>
      </c>
      <c r="C245" s="119" t="s">
        <v>648</v>
      </c>
      <c r="D245" s="117">
        <v>0</v>
      </c>
      <c r="E245" s="117">
        <v>0</v>
      </c>
      <c r="F245" s="117">
        <v>0</v>
      </c>
      <c r="G245" s="117">
        <v>0</v>
      </c>
      <c r="H245" s="116">
        <v>0</v>
      </c>
      <c r="K245" s="117">
        <v>6380</v>
      </c>
      <c r="L245" s="116">
        <v>372.6</v>
      </c>
      <c r="M245" s="116" t="s">
        <v>601</v>
      </c>
      <c r="N245" s="116" t="s">
        <v>214</v>
      </c>
      <c r="O245" s="117">
        <v>4920</v>
      </c>
      <c r="P245" s="117">
        <v>5320</v>
      </c>
      <c r="Q245" s="117">
        <v>5120</v>
      </c>
      <c r="R245" s="117">
        <v>4720</v>
      </c>
      <c r="S245" s="116">
        <v>366</v>
      </c>
      <c r="T245" s="116" t="s">
        <v>601</v>
      </c>
      <c r="U245" s="116" t="s">
        <v>244</v>
      </c>
      <c r="V245" s="117">
        <v>1090</v>
      </c>
      <c r="W245" s="116">
        <v>74</v>
      </c>
      <c r="X245" s="116" t="s">
        <v>649</v>
      </c>
      <c r="Y245" s="116" t="s">
        <v>601</v>
      </c>
      <c r="Z245" s="117">
        <v>0</v>
      </c>
    </row>
    <row r="246" spans="1:26">
      <c r="A246" s="116">
        <v>2403</v>
      </c>
      <c r="B246" s="119" t="s">
        <v>644</v>
      </c>
      <c r="C246" s="119" t="s">
        <v>650</v>
      </c>
      <c r="D246" s="117">
        <v>0</v>
      </c>
      <c r="E246" s="117">
        <v>0</v>
      </c>
      <c r="F246" s="117">
        <v>0</v>
      </c>
      <c r="G246" s="117">
        <v>0</v>
      </c>
      <c r="K246" s="117">
        <v>6930</v>
      </c>
      <c r="L246" s="116">
        <v>409.8</v>
      </c>
      <c r="M246" s="116" t="s">
        <v>650</v>
      </c>
      <c r="N246" s="116" t="s">
        <v>214</v>
      </c>
      <c r="O246" s="117">
        <v>4920</v>
      </c>
      <c r="P246" s="117">
        <v>5320</v>
      </c>
      <c r="Q246" s="117">
        <v>5120</v>
      </c>
      <c r="R246" s="117">
        <v>4720</v>
      </c>
      <c r="S246" s="116">
        <v>366</v>
      </c>
      <c r="T246" s="116" t="s">
        <v>601</v>
      </c>
      <c r="U246" s="116" t="s">
        <v>244</v>
      </c>
      <c r="V246" s="117">
        <v>0</v>
      </c>
      <c r="W246" s="116">
        <v>0</v>
      </c>
      <c r="Z246" s="117">
        <v>0</v>
      </c>
    </row>
    <row r="247" spans="1:26">
      <c r="A247" s="116">
        <v>2404</v>
      </c>
      <c r="B247" s="119" t="s">
        <v>644</v>
      </c>
      <c r="C247" s="119" t="s">
        <v>651</v>
      </c>
      <c r="D247" s="117">
        <v>0</v>
      </c>
      <c r="E247" s="117">
        <v>0</v>
      </c>
      <c r="F247" s="117">
        <v>0</v>
      </c>
      <c r="G247" s="117">
        <v>0</v>
      </c>
      <c r="H247" s="116">
        <v>0</v>
      </c>
      <c r="K247" s="117">
        <v>7150</v>
      </c>
      <c r="L247" s="116">
        <v>432.5</v>
      </c>
      <c r="M247" s="116" t="s">
        <v>652</v>
      </c>
      <c r="N247" s="116" t="s">
        <v>214</v>
      </c>
      <c r="O247" s="117">
        <v>4920</v>
      </c>
      <c r="P247" s="117">
        <v>5320</v>
      </c>
      <c r="Q247" s="117">
        <v>5120</v>
      </c>
      <c r="R247" s="117">
        <v>4720</v>
      </c>
      <c r="S247" s="116">
        <v>366</v>
      </c>
      <c r="T247" s="116" t="s">
        <v>601</v>
      </c>
      <c r="U247" s="116" t="s">
        <v>244</v>
      </c>
      <c r="V247" s="117">
        <v>0</v>
      </c>
      <c r="W247" s="116">
        <v>0</v>
      </c>
      <c r="Z247" s="117">
        <v>0</v>
      </c>
    </row>
    <row r="248" spans="1:26">
      <c r="A248" s="116">
        <v>2405</v>
      </c>
      <c r="B248" s="119" t="s">
        <v>644</v>
      </c>
      <c r="C248" s="119" t="s">
        <v>653</v>
      </c>
      <c r="D248" s="117">
        <v>0</v>
      </c>
      <c r="E248" s="117">
        <v>0</v>
      </c>
      <c r="F248" s="117">
        <v>0</v>
      </c>
      <c r="G248" s="117">
        <v>0</v>
      </c>
      <c r="H248" s="116">
        <v>0</v>
      </c>
      <c r="K248" s="117">
        <v>6380</v>
      </c>
      <c r="L248" s="116">
        <v>372.6</v>
      </c>
      <c r="M248" s="116" t="s">
        <v>601</v>
      </c>
      <c r="N248" s="116" t="s">
        <v>214</v>
      </c>
      <c r="O248" s="117">
        <v>4920</v>
      </c>
      <c r="P248" s="117">
        <v>5320</v>
      </c>
      <c r="Q248" s="117">
        <v>5120</v>
      </c>
      <c r="R248" s="117">
        <v>4720</v>
      </c>
      <c r="S248" s="116">
        <v>366</v>
      </c>
      <c r="T248" s="116" t="s">
        <v>601</v>
      </c>
      <c r="U248" s="116" t="s">
        <v>244</v>
      </c>
      <c r="V248" s="117">
        <v>1020</v>
      </c>
      <c r="W248" s="116">
        <v>23.7</v>
      </c>
      <c r="X248" s="116" t="s">
        <v>654</v>
      </c>
      <c r="Y248" s="116" t="s">
        <v>601</v>
      </c>
      <c r="Z248" s="117">
        <v>0</v>
      </c>
    </row>
    <row r="249" spans="1:26">
      <c r="A249" s="116">
        <v>2406</v>
      </c>
      <c r="B249" s="119" t="s">
        <v>644</v>
      </c>
      <c r="C249" s="119" t="s">
        <v>655</v>
      </c>
      <c r="D249" s="117">
        <v>0</v>
      </c>
      <c r="E249" s="117">
        <v>0</v>
      </c>
      <c r="F249" s="117">
        <v>0</v>
      </c>
      <c r="G249" s="117">
        <v>0</v>
      </c>
      <c r="H249" s="116">
        <v>0</v>
      </c>
      <c r="K249" s="117">
        <v>6380</v>
      </c>
      <c r="L249" s="116">
        <v>372.6</v>
      </c>
      <c r="M249" s="116" t="s">
        <v>601</v>
      </c>
      <c r="N249" s="116" t="s">
        <v>214</v>
      </c>
      <c r="O249" s="117">
        <v>4920</v>
      </c>
      <c r="P249" s="117">
        <v>5320</v>
      </c>
      <c r="Q249" s="117">
        <v>5120</v>
      </c>
      <c r="R249" s="117">
        <v>4720</v>
      </c>
      <c r="S249" s="116">
        <v>366</v>
      </c>
      <c r="T249" s="116" t="s">
        <v>601</v>
      </c>
      <c r="U249" s="116" t="s">
        <v>244</v>
      </c>
      <c r="V249" s="117">
        <v>450</v>
      </c>
      <c r="W249" s="116">
        <v>23.7</v>
      </c>
      <c r="X249" s="116" t="s">
        <v>655</v>
      </c>
      <c r="Y249" s="116" t="s">
        <v>601</v>
      </c>
      <c r="Z249" s="117">
        <v>0</v>
      </c>
    </row>
    <row r="250" spans="1:26">
      <c r="A250" s="116">
        <v>2407</v>
      </c>
      <c r="B250" s="119" t="s">
        <v>644</v>
      </c>
      <c r="C250" s="119" t="s">
        <v>656</v>
      </c>
      <c r="D250" s="117">
        <v>0</v>
      </c>
      <c r="E250" s="117">
        <v>0</v>
      </c>
      <c r="F250" s="117">
        <v>0</v>
      </c>
      <c r="G250" s="117">
        <v>0</v>
      </c>
      <c r="H250" s="116">
        <v>0</v>
      </c>
      <c r="K250" s="117">
        <v>6380</v>
      </c>
      <c r="L250" s="116">
        <v>372.6</v>
      </c>
      <c r="M250" s="116" t="s">
        <v>601</v>
      </c>
      <c r="N250" s="116" t="s">
        <v>232</v>
      </c>
      <c r="O250" s="117">
        <v>4920</v>
      </c>
      <c r="P250" s="117">
        <v>5320</v>
      </c>
      <c r="Q250" s="117">
        <v>5120</v>
      </c>
      <c r="R250" s="117">
        <v>4720</v>
      </c>
      <c r="S250" s="116">
        <v>366</v>
      </c>
      <c r="T250" s="116" t="s">
        <v>601</v>
      </c>
      <c r="U250" s="116" t="s">
        <v>244</v>
      </c>
      <c r="V250" s="117">
        <v>700</v>
      </c>
      <c r="W250" s="116">
        <v>40.799999999999997</v>
      </c>
      <c r="X250" s="116" t="s">
        <v>657</v>
      </c>
      <c r="Y250" s="116" t="s">
        <v>601</v>
      </c>
      <c r="Z250" s="117">
        <v>0</v>
      </c>
    </row>
    <row r="251" spans="1:26">
      <c r="A251" s="116">
        <v>2408</v>
      </c>
      <c r="B251" s="119" t="s">
        <v>644</v>
      </c>
      <c r="C251" s="119" t="s">
        <v>658</v>
      </c>
      <c r="D251" s="117">
        <v>0</v>
      </c>
      <c r="E251" s="117">
        <v>0</v>
      </c>
      <c r="F251" s="117">
        <v>0</v>
      </c>
      <c r="G251" s="117">
        <v>0</v>
      </c>
      <c r="H251" s="116">
        <v>0</v>
      </c>
      <c r="K251" s="117">
        <v>6380</v>
      </c>
      <c r="L251" s="116">
        <v>372.6</v>
      </c>
      <c r="M251" s="116" t="s">
        <v>601</v>
      </c>
      <c r="N251" s="116" t="s">
        <v>232</v>
      </c>
      <c r="O251" s="117">
        <v>4920</v>
      </c>
      <c r="P251" s="117">
        <v>5320</v>
      </c>
      <c r="Q251" s="117">
        <v>5120</v>
      </c>
      <c r="R251" s="117">
        <v>4720</v>
      </c>
      <c r="S251" s="116">
        <v>366</v>
      </c>
      <c r="T251" s="116" t="s">
        <v>601</v>
      </c>
      <c r="U251" s="116" t="s">
        <v>244</v>
      </c>
      <c r="V251" s="117">
        <v>840</v>
      </c>
      <c r="W251" s="116">
        <v>52.9</v>
      </c>
      <c r="X251" s="116" t="s">
        <v>659</v>
      </c>
      <c r="Y251" s="116" t="s">
        <v>660</v>
      </c>
      <c r="Z251" s="117">
        <v>0</v>
      </c>
    </row>
    <row r="252" spans="1:26">
      <c r="A252" s="116">
        <v>2501</v>
      </c>
      <c r="B252" s="119" t="s">
        <v>661</v>
      </c>
      <c r="C252" s="119" t="s">
        <v>662</v>
      </c>
      <c r="D252" s="117">
        <v>0</v>
      </c>
      <c r="E252" s="117">
        <v>0</v>
      </c>
      <c r="F252" s="117">
        <v>0</v>
      </c>
      <c r="G252" s="117">
        <v>0</v>
      </c>
      <c r="K252" s="117">
        <v>7480</v>
      </c>
      <c r="L252" s="116">
        <v>458.5</v>
      </c>
      <c r="M252" s="116" t="s">
        <v>662</v>
      </c>
      <c r="N252" s="116" t="s">
        <v>214</v>
      </c>
      <c r="O252" s="117">
        <v>5360</v>
      </c>
      <c r="P252" s="117">
        <v>5760</v>
      </c>
      <c r="Q252" s="117">
        <v>5560</v>
      </c>
      <c r="R252" s="117">
        <v>5160</v>
      </c>
      <c r="S252" s="116">
        <v>445.9</v>
      </c>
      <c r="T252" s="116" t="s">
        <v>663</v>
      </c>
      <c r="U252" s="116" t="s">
        <v>244</v>
      </c>
      <c r="V252" s="117">
        <v>0</v>
      </c>
      <c r="W252" s="116">
        <v>0</v>
      </c>
      <c r="Z252" s="117">
        <v>0</v>
      </c>
    </row>
    <row r="253" spans="1:26">
      <c r="A253" s="116">
        <v>2502</v>
      </c>
      <c r="B253" s="119" t="s">
        <v>661</v>
      </c>
      <c r="C253" s="119" t="s">
        <v>664</v>
      </c>
      <c r="D253" s="117">
        <v>0</v>
      </c>
      <c r="E253" s="117">
        <v>0</v>
      </c>
      <c r="F253" s="117">
        <v>0</v>
      </c>
      <c r="G253" s="117">
        <v>0</v>
      </c>
      <c r="K253" s="117">
        <v>7480</v>
      </c>
      <c r="L253" s="116">
        <v>460.2</v>
      </c>
      <c r="M253" s="116" t="s">
        <v>664</v>
      </c>
      <c r="N253" s="116" t="s">
        <v>214</v>
      </c>
      <c r="O253" s="117">
        <v>5360</v>
      </c>
      <c r="P253" s="117">
        <v>5760</v>
      </c>
      <c r="Q253" s="117">
        <v>5560</v>
      </c>
      <c r="R253" s="117">
        <v>5160</v>
      </c>
      <c r="S253" s="116">
        <v>445.9</v>
      </c>
      <c r="T253" s="116" t="s">
        <v>663</v>
      </c>
      <c r="U253" s="116" t="s">
        <v>244</v>
      </c>
      <c r="V253" s="117">
        <v>0</v>
      </c>
      <c r="W253" s="116">
        <v>0</v>
      </c>
      <c r="Z253" s="117">
        <v>0</v>
      </c>
    </row>
    <row r="254" spans="1:26">
      <c r="A254" s="116">
        <v>2503</v>
      </c>
      <c r="B254" s="119" t="s">
        <v>661</v>
      </c>
      <c r="C254" s="119" t="s">
        <v>665</v>
      </c>
      <c r="D254" s="117">
        <v>0</v>
      </c>
      <c r="E254" s="117">
        <v>0</v>
      </c>
      <c r="F254" s="117">
        <v>0</v>
      </c>
      <c r="G254" s="117">
        <v>0</v>
      </c>
      <c r="H254" s="116">
        <v>0</v>
      </c>
      <c r="K254" s="117">
        <v>8360</v>
      </c>
      <c r="L254" s="116">
        <v>531.9</v>
      </c>
      <c r="M254" s="116" t="s">
        <v>666</v>
      </c>
      <c r="N254" s="116" t="s">
        <v>214</v>
      </c>
      <c r="O254" s="117">
        <v>5810</v>
      </c>
      <c r="P254" s="117">
        <v>6210</v>
      </c>
      <c r="Q254" s="117">
        <v>6010</v>
      </c>
      <c r="R254" s="117">
        <v>5610</v>
      </c>
      <c r="S254" s="116">
        <v>513.6</v>
      </c>
      <c r="T254" s="116" t="s">
        <v>667</v>
      </c>
      <c r="U254" s="116" t="s">
        <v>244</v>
      </c>
      <c r="V254" s="117">
        <v>0</v>
      </c>
      <c r="W254" s="116">
        <v>0</v>
      </c>
      <c r="Z254" s="117">
        <v>0</v>
      </c>
    </row>
    <row r="255" spans="1:26">
      <c r="A255" s="116">
        <v>2504</v>
      </c>
      <c r="B255" s="119" t="s">
        <v>661</v>
      </c>
      <c r="C255" s="119" t="s">
        <v>668</v>
      </c>
      <c r="D255" s="117">
        <v>0</v>
      </c>
      <c r="E255" s="117">
        <v>0</v>
      </c>
      <c r="F255" s="117">
        <v>0</v>
      </c>
      <c r="G255" s="117">
        <v>0</v>
      </c>
      <c r="K255" s="117">
        <v>8600</v>
      </c>
      <c r="L255" s="116">
        <v>539.9</v>
      </c>
      <c r="M255" s="116" t="s">
        <v>669</v>
      </c>
      <c r="N255" s="116" t="s">
        <v>214</v>
      </c>
      <c r="O255" s="117">
        <v>5810</v>
      </c>
      <c r="P255" s="117">
        <v>6210</v>
      </c>
      <c r="Q255" s="117">
        <v>6010</v>
      </c>
      <c r="R255" s="117">
        <v>5610</v>
      </c>
      <c r="S255" s="116">
        <v>513.6</v>
      </c>
      <c r="T255" s="116" t="s">
        <v>667</v>
      </c>
      <c r="U255" s="116" t="s">
        <v>244</v>
      </c>
      <c r="V255" s="117">
        <v>0</v>
      </c>
      <c r="W255" s="116">
        <v>0</v>
      </c>
      <c r="Z255" s="117">
        <v>0</v>
      </c>
    </row>
    <row r="256" spans="1:26">
      <c r="A256" s="116">
        <v>2505</v>
      </c>
      <c r="B256" s="119" t="s">
        <v>661</v>
      </c>
      <c r="C256" s="119" t="s">
        <v>670</v>
      </c>
      <c r="D256" s="117">
        <v>0</v>
      </c>
      <c r="E256" s="117">
        <v>0</v>
      </c>
      <c r="F256" s="117">
        <v>0</v>
      </c>
      <c r="G256" s="117">
        <v>0</v>
      </c>
      <c r="K256" s="117">
        <v>8550</v>
      </c>
      <c r="L256" s="116">
        <v>530.20000000000005</v>
      </c>
      <c r="M256" s="116" t="s">
        <v>670</v>
      </c>
      <c r="N256" s="116" t="s">
        <v>214</v>
      </c>
      <c r="O256" s="117">
        <v>5810</v>
      </c>
      <c r="P256" s="117">
        <v>6210</v>
      </c>
      <c r="Q256" s="117">
        <v>6010</v>
      </c>
      <c r="R256" s="117">
        <v>5610</v>
      </c>
      <c r="S256" s="116">
        <v>513.6</v>
      </c>
      <c r="T256" s="116" t="s">
        <v>667</v>
      </c>
      <c r="U256" s="116" t="s">
        <v>244</v>
      </c>
      <c r="V256" s="117">
        <v>0</v>
      </c>
      <c r="W256" s="116">
        <v>0</v>
      </c>
      <c r="Z256" s="117">
        <v>0</v>
      </c>
    </row>
    <row r="257" spans="1:26">
      <c r="A257" s="116">
        <v>2601</v>
      </c>
      <c r="B257" s="119" t="s">
        <v>667</v>
      </c>
      <c r="C257" s="119" t="s">
        <v>667</v>
      </c>
      <c r="D257" s="117">
        <v>0</v>
      </c>
      <c r="E257" s="117">
        <v>0</v>
      </c>
      <c r="F257" s="117">
        <v>0</v>
      </c>
      <c r="G257" s="117">
        <v>0</v>
      </c>
      <c r="K257" s="117">
        <v>8360</v>
      </c>
      <c r="L257" s="116">
        <v>520.20000000000005</v>
      </c>
      <c r="M257" s="116" t="s">
        <v>667</v>
      </c>
      <c r="N257" s="116" t="s">
        <v>214</v>
      </c>
      <c r="O257" s="117">
        <v>5810</v>
      </c>
      <c r="P257" s="117">
        <v>6210</v>
      </c>
      <c r="Q257" s="117">
        <v>6010</v>
      </c>
      <c r="R257" s="117">
        <v>5610</v>
      </c>
      <c r="S257" s="116">
        <v>513.6</v>
      </c>
      <c r="T257" s="116" t="s">
        <v>667</v>
      </c>
      <c r="U257" s="116" t="s">
        <v>244</v>
      </c>
      <c r="V257" s="117">
        <v>0</v>
      </c>
      <c r="W257" s="116">
        <v>0</v>
      </c>
      <c r="Z257" s="117">
        <v>0</v>
      </c>
    </row>
    <row r="258" spans="1:26">
      <c r="A258" s="116">
        <v>2602</v>
      </c>
      <c r="B258" s="119" t="s">
        <v>667</v>
      </c>
      <c r="C258" s="119" t="s">
        <v>671</v>
      </c>
      <c r="D258" s="117">
        <v>0</v>
      </c>
      <c r="E258" s="117">
        <v>0</v>
      </c>
      <c r="F258" s="117">
        <v>0</v>
      </c>
      <c r="G258" s="117">
        <v>0</v>
      </c>
      <c r="H258" s="116">
        <v>0</v>
      </c>
      <c r="K258" s="117">
        <v>8360</v>
      </c>
      <c r="L258" s="116">
        <v>525.70000000000005</v>
      </c>
      <c r="M258" s="116" t="s">
        <v>671</v>
      </c>
      <c r="N258" s="116" t="s">
        <v>214</v>
      </c>
      <c r="O258" s="117">
        <v>5810</v>
      </c>
      <c r="P258" s="117">
        <v>6210</v>
      </c>
      <c r="Q258" s="117">
        <v>6010</v>
      </c>
      <c r="R258" s="117">
        <v>5610</v>
      </c>
      <c r="S258" s="116">
        <v>513.6</v>
      </c>
      <c r="T258" s="116" t="s">
        <v>667</v>
      </c>
      <c r="U258" s="116" t="s">
        <v>244</v>
      </c>
      <c r="V258" s="117">
        <v>0</v>
      </c>
      <c r="W258" s="116">
        <v>0</v>
      </c>
      <c r="Z258" s="117">
        <v>0</v>
      </c>
    </row>
    <row r="259" spans="1:26">
      <c r="A259" s="116">
        <v>2603</v>
      </c>
      <c r="B259" s="119" t="s">
        <v>667</v>
      </c>
      <c r="C259" s="119" t="s">
        <v>672</v>
      </c>
      <c r="D259" s="117">
        <v>0</v>
      </c>
      <c r="E259" s="117">
        <v>0</v>
      </c>
      <c r="F259" s="117">
        <v>0</v>
      </c>
      <c r="G259" s="117">
        <v>0</v>
      </c>
      <c r="H259" s="116">
        <v>0</v>
      </c>
      <c r="K259" s="117">
        <v>9790</v>
      </c>
      <c r="L259" s="116">
        <v>622.79999999999995</v>
      </c>
      <c r="M259" s="116" t="s">
        <v>672</v>
      </c>
      <c r="N259" s="116" t="s">
        <v>214</v>
      </c>
      <c r="O259" s="117">
        <v>6780</v>
      </c>
      <c r="P259" s="117">
        <v>7180</v>
      </c>
      <c r="Q259" s="117">
        <v>6980</v>
      </c>
      <c r="R259" s="117">
        <v>6580</v>
      </c>
      <c r="S259" s="116">
        <v>616.20000000000005</v>
      </c>
      <c r="T259" s="116" t="s">
        <v>673</v>
      </c>
      <c r="U259" s="116" t="s">
        <v>244</v>
      </c>
      <c r="V259" s="117">
        <v>0</v>
      </c>
      <c r="W259" s="116">
        <v>0</v>
      </c>
      <c r="Z259" s="117">
        <v>0</v>
      </c>
    </row>
    <row r="260" spans="1:26">
      <c r="A260" s="116">
        <v>2604</v>
      </c>
      <c r="B260" s="119" t="s">
        <v>667</v>
      </c>
      <c r="C260" s="119" t="s">
        <v>674</v>
      </c>
      <c r="D260" s="117">
        <v>0</v>
      </c>
      <c r="E260" s="117">
        <v>0</v>
      </c>
      <c r="F260" s="117">
        <v>0</v>
      </c>
      <c r="G260" s="117">
        <v>0</v>
      </c>
      <c r="K260" s="117">
        <v>8580</v>
      </c>
      <c r="L260" s="116">
        <v>535.1</v>
      </c>
      <c r="M260" s="116" t="s">
        <v>674</v>
      </c>
      <c r="N260" s="116" t="s">
        <v>214</v>
      </c>
      <c r="O260" s="117">
        <v>5810</v>
      </c>
      <c r="P260" s="117">
        <v>6210</v>
      </c>
      <c r="Q260" s="117">
        <v>6010</v>
      </c>
      <c r="R260" s="117">
        <v>5610</v>
      </c>
      <c r="S260" s="116">
        <v>513.6</v>
      </c>
      <c r="T260" s="116" t="s">
        <v>667</v>
      </c>
      <c r="U260" s="116" t="s">
        <v>244</v>
      </c>
      <c r="V260" s="117">
        <v>0</v>
      </c>
      <c r="W260" s="116">
        <v>0</v>
      </c>
      <c r="Z260" s="117">
        <v>0</v>
      </c>
    </row>
    <row r="261" spans="1:26">
      <c r="A261" s="116">
        <v>2605</v>
      </c>
      <c r="B261" s="119" t="s">
        <v>667</v>
      </c>
      <c r="C261" s="119" t="s">
        <v>675</v>
      </c>
      <c r="D261" s="117">
        <v>0</v>
      </c>
      <c r="E261" s="117">
        <v>0</v>
      </c>
      <c r="F261" s="117">
        <v>0</v>
      </c>
      <c r="G261" s="117">
        <v>0</v>
      </c>
      <c r="H261" s="116">
        <v>0</v>
      </c>
      <c r="K261" s="117">
        <v>10490</v>
      </c>
      <c r="L261" s="116">
        <v>639.1</v>
      </c>
      <c r="M261" s="116" t="s">
        <v>676</v>
      </c>
      <c r="N261" s="116" t="s">
        <v>232</v>
      </c>
      <c r="O261" s="117">
        <v>7520</v>
      </c>
      <c r="P261" s="117">
        <v>7920</v>
      </c>
      <c r="Q261" s="117">
        <v>7720</v>
      </c>
      <c r="R261" s="117">
        <v>7320</v>
      </c>
      <c r="S261" s="116">
        <v>632.5</v>
      </c>
      <c r="T261" s="116" t="s">
        <v>677</v>
      </c>
      <c r="U261" s="116" t="s">
        <v>244</v>
      </c>
      <c r="V261" s="117">
        <v>0</v>
      </c>
      <c r="W261" s="116">
        <v>0</v>
      </c>
      <c r="Z261" s="117">
        <v>0</v>
      </c>
    </row>
    <row r="262" spans="1:26">
      <c r="A262" s="116">
        <v>2606</v>
      </c>
      <c r="B262" s="119" t="s">
        <v>667</v>
      </c>
      <c r="C262" s="119" t="s">
        <v>678</v>
      </c>
      <c r="D262" s="117">
        <v>0</v>
      </c>
      <c r="E262" s="117">
        <v>0</v>
      </c>
      <c r="F262" s="117">
        <v>0</v>
      </c>
      <c r="G262" s="117">
        <v>0</v>
      </c>
      <c r="H262" s="116">
        <v>0</v>
      </c>
      <c r="K262" s="117">
        <v>8780</v>
      </c>
      <c r="L262" s="116">
        <v>528.4</v>
      </c>
      <c r="M262" s="116" t="s">
        <v>679</v>
      </c>
      <c r="N262" s="116" t="s">
        <v>214</v>
      </c>
      <c r="O262" s="117">
        <v>5810</v>
      </c>
      <c r="P262" s="117">
        <v>6210</v>
      </c>
      <c r="Q262" s="117">
        <v>6010</v>
      </c>
      <c r="R262" s="117">
        <v>5610</v>
      </c>
      <c r="S262" s="116">
        <v>513.6</v>
      </c>
      <c r="T262" s="116" t="s">
        <v>667</v>
      </c>
      <c r="U262" s="116" t="s">
        <v>244</v>
      </c>
      <c r="V262" s="117">
        <v>240</v>
      </c>
      <c r="W262" s="116">
        <v>0</v>
      </c>
      <c r="X262" s="116" t="s">
        <v>680</v>
      </c>
      <c r="Y262" s="116" t="s">
        <v>681</v>
      </c>
      <c r="Z262" s="117">
        <v>0</v>
      </c>
    </row>
    <row r="263" spans="1:26">
      <c r="A263" s="116">
        <v>2607</v>
      </c>
      <c r="B263" s="119" t="s">
        <v>667</v>
      </c>
      <c r="C263" s="119" t="s">
        <v>682</v>
      </c>
      <c r="D263" s="117">
        <v>0</v>
      </c>
      <c r="E263" s="117">
        <v>0</v>
      </c>
      <c r="F263" s="117">
        <v>0</v>
      </c>
      <c r="G263" s="117">
        <v>0</v>
      </c>
      <c r="H263" s="116">
        <v>0</v>
      </c>
      <c r="K263" s="117">
        <v>8610</v>
      </c>
      <c r="L263" s="116">
        <v>531.9</v>
      </c>
      <c r="M263" s="116" t="s">
        <v>682</v>
      </c>
      <c r="N263" s="116" t="s">
        <v>232</v>
      </c>
      <c r="O263" s="117">
        <v>5810</v>
      </c>
      <c r="P263" s="117">
        <v>6210</v>
      </c>
      <c r="Q263" s="117">
        <v>6010</v>
      </c>
      <c r="R263" s="117">
        <v>5610</v>
      </c>
      <c r="S263" s="116">
        <v>513.6</v>
      </c>
      <c r="T263" s="116" t="s">
        <v>667</v>
      </c>
      <c r="U263" s="116" t="s">
        <v>244</v>
      </c>
      <c r="V263" s="117">
        <v>0</v>
      </c>
      <c r="W263" s="116">
        <v>0</v>
      </c>
      <c r="Z263" s="117">
        <v>0</v>
      </c>
    </row>
    <row r="264" spans="1:26">
      <c r="A264" s="116">
        <v>2608</v>
      </c>
      <c r="B264" s="119" t="s">
        <v>667</v>
      </c>
      <c r="C264" s="119" t="s">
        <v>683</v>
      </c>
      <c r="D264" s="117">
        <v>0</v>
      </c>
      <c r="E264" s="117">
        <v>0</v>
      </c>
      <c r="F264" s="117">
        <v>0</v>
      </c>
      <c r="G264" s="117">
        <v>0</v>
      </c>
      <c r="H264" s="116">
        <v>0</v>
      </c>
      <c r="K264" s="117">
        <v>8580</v>
      </c>
      <c r="L264" s="116">
        <v>540.4</v>
      </c>
      <c r="M264" s="116" t="s">
        <v>684</v>
      </c>
      <c r="N264" s="116" t="s">
        <v>232</v>
      </c>
      <c r="O264" s="117">
        <v>5810</v>
      </c>
      <c r="P264" s="117">
        <v>6210</v>
      </c>
      <c r="Q264" s="117">
        <v>6010</v>
      </c>
      <c r="R264" s="117">
        <v>5610</v>
      </c>
      <c r="S264" s="116">
        <v>513.6</v>
      </c>
      <c r="T264" s="116" t="s">
        <v>667</v>
      </c>
      <c r="U264" s="116" t="s">
        <v>244</v>
      </c>
      <c r="V264" s="117">
        <v>0</v>
      </c>
      <c r="W264" s="116">
        <v>0</v>
      </c>
      <c r="Z264" s="117">
        <v>0</v>
      </c>
    </row>
    <row r="265" spans="1:26">
      <c r="A265" s="116">
        <v>2609</v>
      </c>
      <c r="B265" s="119" t="s">
        <v>667</v>
      </c>
      <c r="C265" s="119" t="s">
        <v>685</v>
      </c>
      <c r="D265" s="117">
        <v>0</v>
      </c>
      <c r="E265" s="117">
        <v>0</v>
      </c>
      <c r="F265" s="117">
        <v>0</v>
      </c>
      <c r="G265" s="117">
        <v>0</v>
      </c>
      <c r="H265" s="116">
        <v>0</v>
      </c>
      <c r="K265" s="117">
        <v>8580</v>
      </c>
      <c r="L265" s="116">
        <v>534.29999999999995</v>
      </c>
      <c r="M265" s="116" t="s">
        <v>686</v>
      </c>
      <c r="N265" s="116" t="s">
        <v>232</v>
      </c>
      <c r="O265" s="117">
        <v>5810</v>
      </c>
      <c r="P265" s="117">
        <v>6210</v>
      </c>
      <c r="Q265" s="117">
        <v>6010</v>
      </c>
      <c r="R265" s="117">
        <v>5610</v>
      </c>
      <c r="S265" s="116">
        <v>513.6</v>
      </c>
      <c r="T265" s="116" t="s">
        <v>667</v>
      </c>
      <c r="U265" s="116" t="s">
        <v>244</v>
      </c>
      <c r="V265" s="117">
        <v>0</v>
      </c>
      <c r="W265" s="116">
        <v>0</v>
      </c>
      <c r="Z265" s="117">
        <v>0</v>
      </c>
    </row>
    <row r="266" spans="1:26">
      <c r="A266" s="116">
        <v>2610</v>
      </c>
      <c r="B266" s="119" t="s">
        <v>667</v>
      </c>
      <c r="C266" s="119" t="s">
        <v>687</v>
      </c>
      <c r="D266" s="117">
        <v>0</v>
      </c>
      <c r="E266" s="117">
        <v>0</v>
      </c>
      <c r="F266" s="117">
        <v>0</v>
      </c>
      <c r="G266" s="117">
        <v>0</v>
      </c>
      <c r="H266" s="116">
        <v>0</v>
      </c>
      <c r="K266" s="117">
        <v>8580</v>
      </c>
      <c r="L266" s="116">
        <v>530.29999999999995</v>
      </c>
      <c r="M266" s="116" t="s">
        <v>687</v>
      </c>
      <c r="N266" s="116" t="s">
        <v>214</v>
      </c>
      <c r="O266" s="117">
        <v>5810</v>
      </c>
      <c r="P266" s="117">
        <v>6210</v>
      </c>
      <c r="Q266" s="117">
        <v>6010</v>
      </c>
      <c r="R266" s="117">
        <v>5610</v>
      </c>
      <c r="S266" s="116">
        <v>513.6</v>
      </c>
      <c r="T266" s="116" t="s">
        <v>667</v>
      </c>
      <c r="U266" s="116" t="s">
        <v>244</v>
      </c>
      <c r="V266" s="117">
        <v>0</v>
      </c>
      <c r="W266" s="116">
        <v>0</v>
      </c>
      <c r="Z266" s="117">
        <v>0</v>
      </c>
    </row>
    <row r="267" spans="1:26">
      <c r="A267" s="116">
        <v>2701</v>
      </c>
      <c r="B267" s="119" t="s">
        <v>688</v>
      </c>
      <c r="C267" s="119" t="s">
        <v>689</v>
      </c>
      <c r="D267" s="117">
        <v>0</v>
      </c>
      <c r="E267" s="117">
        <v>0</v>
      </c>
      <c r="F267" s="117">
        <v>0</v>
      </c>
      <c r="G267" s="117">
        <v>0</v>
      </c>
      <c r="K267" s="117">
        <v>8910</v>
      </c>
      <c r="L267" s="116">
        <v>559.20000000000005</v>
      </c>
      <c r="M267" s="116" t="s">
        <v>689</v>
      </c>
      <c r="N267" s="116" t="s">
        <v>214</v>
      </c>
      <c r="O267" s="117">
        <v>5810</v>
      </c>
      <c r="P267" s="117">
        <v>6210</v>
      </c>
      <c r="Q267" s="117">
        <v>6010</v>
      </c>
      <c r="R267" s="117">
        <v>5610</v>
      </c>
      <c r="S267" s="116">
        <v>552.6</v>
      </c>
      <c r="T267" s="116" t="s">
        <v>689</v>
      </c>
      <c r="U267" s="116" t="s">
        <v>244</v>
      </c>
      <c r="V267" s="117">
        <v>0</v>
      </c>
      <c r="W267" s="116">
        <v>0</v>
      </c>
      <c r="Z267" s="117">
        <v>0</v>
      </c>
    </row>
    <row r="268" spans="1:26">
      <c r="A268" s="116">
        <v>2702</v>
      </c>
      <c r="B268" s="119" t="s">
        <v>688</v>
      </c>
      <c r="C268" s="119" t="s">
        <v>690</v>
      </c>
      <c r="D268" s="117">
        <v>0</v>
      </c>
      <c r="E268" s="117">
        <v>0</v>
      </c>
      <c r="F268" s="117">
        <v>0</v>
      </c>
      <c r="G268" s="117">
        <v>0</v>
      </c>
      <c r="H268" s="116">
        <v>0</v>
      </c>
      <c r="K268" s="117">
        <v>9150</v>
      </c>
      <c r="L268" s="116">
        <v>564</v>
      </c>
      <c r="M268" s="116" t="s">
        <v>691</v>
      </c>
      <c r="N268" s="116" t="s">
        <v>214</v>
      </c>
      <c r="O268" s="117">
        <v>5810</v>
      </c>
      <c r="P268" s="117">
        <v>6210</v>
      </c>
      <c r="Q268" s="117">
        <v>6010</v>
      </c>
      <c r="R268" s="117">
        <v>5610</v>
      </c>
      <c r="S268" s="116">
        <v>552.6</v>
      </c>
      <c r="T268" s="116" t="s">
        <v>689</v>
      </c>
      <c r="U268" s="116" t="s">
        <v>244</v>
      </c>
      <c r="V268" s="117">
        <v>0</v>
      </c>
      <c r="W268" s="116">
        <v>0</v>
      </c>
      <c r="Z268" s="117">
        <v>0</v>
      </c>
    </row>
    <row r="269" spans="1:26">
      <c r="A269" s="116">
        <v>2703</v>
      </c>
      <c r="B269" s="119" t="s">
        <v>688</v>
      </c>
      <c r="C269" s="119" t="s">
        <v>692</v>
      </c>
      <c r="D269" s="117">
        <v>0</v>
      </c>
      <c r="E269" s="117">
        <v>0</v>
      </c>
      <c r="F269" s="117">
        <v>0</v>
      </c>
      <c r="G269" s="117">
        <v>0</v>
      </c>
      <c r="H269" s="116">
        <v>0</v>
      </c>
      <c r="K269" s="117">
        <v>8910</v>
      </c>
      <c r="L269" s="116">
        <v>559.20000000000005</v>
      </c>
      <c r="M269" s="116" t="s">
        <v>689</v>
      </c>
      <c r="N269" s="116" t="s">
        <v>232</v>
      </c>
      <c r="O269" s="117">
        <v>5810</v>
      </c>
      <c r="P269" s="117">
        <v>6210</v>
      </c>
      <c r="Q269" s="117">
        <v>6010</v>
      </c>
      <c r="R269" s="117">
        <v>5610</v>
      </c>
      <c r="S269" s="116">
        <v>552.6</v>
      </c>
      <c r="T269" s="116" t="s">
        <v>689</v>
      </c>
      <c r="U269" s="116" t="s">
        <v>244</v>
      </c>
      <c r="V269" s="117">
        <v>230</v>
      </c>
      <c r="W269" s="116">
        <v>5.7</v>
      </c>
      <c r="X269" s="116" t="s">
        <v>693</v>
      </c>
      <c r="Y269" s="116" t="s">
        <v>689</v>
      </c>
      <c r="Z269" s="117">
        <v>0</v>
      </c>
    </row>
    <row r="270" spans="1:26">
      <c r="A270" s="116">
        <v>2704</v>
      </c>
      <c r="B270" s="119" t="s">
        <v>688</v>
      </c>
      <c r="C270" s="119" t="s">
        <v>694</v>
      </c>
      <c r="D270" s="117">
        <v>0</v>
      </c>
      <c r="E270" s="117">
        <v>0</v>
      </c>
      <c r="F270" s="117">
        <v>0</v>
      </c>
      <c r="G270" s="117">
        <v>0</v>
      </c>
      <c r="H270" s="116">
        <v>0</v>
      </c>
      <c r="K270" s="117">
        <v>9100</v>
      </c>
      <c r="L270" s="116">
        <v>562.1</v>
      </c>
      <c r="M270" s="116" t="s">
        <v>695</v>
      </c>
      <c r="N270" s="116" t="s">
        <v>232</v>
      </c>
      <c r="O270" s="117">
        <v>5810</v>
      </c>
      <c r="P270" s="117">
        <v>6210</v>
      </c>
      <c r="Q270" s="117">
        <v>6010</v>
      </c>
      <c r="R270" s="117">
        <v>5610</v>
      </c>
      <c r="S270" s="116">
        <v>552.6</v>
      </c>
      <c r="T270" s="116" t="s">
        <v>689</v>
      </c>
      <c r="U270" s="116" t="s">
        <v>244</v>
      </c>
      <c r="V270" s="117">
        <v>0</v>
      </c>
      <c r="W270" s="116">
        <v>0</v>
      </c>
      <c r="Z270" s="117">
        <v>0</v>
      </c>
    </row>
    <row r="271" spans="1:26">
      <c r="A271" s="116">
        <v>2705</v>
      </c>
      <c r="B271" s="119" t="s">
        <v>688</v>
      </c>
      <c r="C271" s="119" t="s">
        <v>696</v>
      </c>
      <c r="D271" s="117">
        <v>0</v>
      </c>
      <c r="E271" s="117">
        <v>0</v>
      </c>
      <c r="F271" s="117">
        <v>0</v>
      </c>
      <c r="G271" s="117">
        <v>0</v>
      </c>
      <c r="H271" s="116">
        <v>0</v>
      </c>
      <c r="K271" s="117">
        <v>9200</v>
      </c>
      <c r="L271" s="116">
        <v>570.20000000000005</v>
      </c>
      <c r="M271" s="116" t="s">
        <v>697</v>
      </c>
      <c r="N271" s="116" t="s">
        <v>214</v>
      </c>
      <c r="O271" s="117">
        <v>5810</v>
      </c>
      <c r="P271" s="117">
        <v>6210</v>
      </c>
      <c r="Q271" s="117">
        <v>6010</v>
      </c>
      <c r="R271" s="117">
        <v>5610</v>
      </c>
      <c r="S271" s="116">
        <v>552.6</v>
      </c>
      <c r="T271" s="116" t="s">
        <v>689</v>
      </c>
      <c r="U271" s="116" t="s">
        <v>244</v>
      </c>
      <c r="V271" s="117">
        <v>260</v>
      </c>
      <c r="W271" s="116">
        <v>10.1</v>
      </c>
      <c r="X271" s="116" t="s">
        <v>696</v>
      </c>
      <c r="Y271" s="116" t="s">
        <v>698</v>
      </c>
      <c r="Z271" s="117">
        <v>0</v>
      </c>
    </row>
    <row r="272" spans="1:26">
      <c r="A272" s="116">
        <v>2706</v>
      </c>
      <c r="B272" s="119" t="s">
        <v>688</v>
      </c>
      <c r="C272" s="119" t="s">
        <v>699</v>
      </c>
      <c r="D272" s="117">
        <v>0</v>
      </c>
      <c r="E272" s="117">
        <v>0</v>
      </c>
      <c r="F272" s="117">
        <v>0</v>
      </c>
      <c r="G272" s="117">
        <v>0</v>
      </c>
      <c r="H272" s="116">
        <v>0</v>
      </c>
      <c r="K272" s="117">
        <v>9210</v>
      </c>
      <c r="L272" s="116">
        <v>566</v>
      </c>
      <c r="M272" s="116" t="s">
        <v>700</v>
      </c>
      <c r="N272" s="116" t="s">
        <v>214</v>
      </c>
      <c r="O272" s="117">
        <v>5810</v>
      </c>
      <c r="P272" s="117">
        <v>6210</v>
      </c>
      <c r="Q272" s="117">
        <v>6010</v>
      </c>
      <c r="R272" s="117">
        <v>5610</v>
      </c>
      <c r="S272" s="116">
        <v>552.6</v>
      </c>
      <c r="T272" s="116" t="s">
        <v>689</v>
      </c>
      <c r="U272" s="116" t="s">
        <v>244</v>
      </c>
      <c r="V272" s="117">
        <v>0</v>
      </c>
      <c r="W272" s="116">
        <v>0</v>
      </c>
      <c r="Z272" s="117">
        <v>0</v>
      </c>
    </row>
    <row r="273" spans="1:26">
      <c r="A273" s="116">
        <v>2707</v>
      </c>
      <c r="B273" s="119" t="s">
        <v>688</v>
      </c>
      <c r="C273" s="119" t="s">
        <v>701</v>
      </c>
      <c r="D273" s="117">
        <v>0</v>
      </c>
      <c r="E273" s="117">
        <v>0</v>
      </c>
      <c r="F273" s="117">
        <v>0</v>
      </c>
      <c r="G273" s="117">
        <v>0</v>
      </c>
      <c r="H273" s="116">
        <v>0</v>
      </c>
      <c r="K273" s="117">
        <v>9500</v>
      </c>
      <c r="L273" s="116">
        <v>581.6</v>
      </c>
      <c r="M273" s="116" t="s">
        <v>702</v>
      </c>
      <c r="N273" s="116" t="s">
        <v>214</v>
      </c>
      <c r="O273" s="117">
        <v>5810</v>
      </c>
      <c r="P273" s="117">
        <v>6210</v>
      </c>
      <c r="Q273" s="117">
        <v>6010</v>
      </c>
      <c r="R273" s="117">
        <v>5610</v>
      </c>
      <c r="S273" s="116">
        <v>552.6</v>
      </c>
      <c r="T273" s="116" t="s">
        <v>689</v>
      </c>
      <c r="U273" s="116" t="s">
        <v>244</v>
      </c>
      <c r="V273" s="117">
        <v>230</v>
      </c>
      <c r="W273" s="116">
        <v>1.8</v>
      </c>
      <c r="X273" s="116" t="s">
        <v>702</v>
      </c>
      <c r="Y273" s="116" t="s">
        <v>703</v>
      </c>
      <c r="Z273" s="117">
        <v>0</v>
      </c>
    </row>
    <row r="274" spans="1:26">
      <c r="A274" s="116">
        <v>2708</v>
      </c>
      <c r="B274" s="119" t="s">
        <v>688</v>
      </c>
      <c r="C274" s="119" t="s">
        <v>704</v>
      </c>
      <c r="D274" s="117">
        <v>0</v>
      </c>
      <c r="E274" s="117">
        <v>0</v>
      </c>
      <c r="F274" s="117">
        <v>0</v>
      </c>
      <c r="G274" s="117">
        <v>0</v>
      </c>
      <c r="H274" s="116">
        <v>0</v>
      </c>
      <c r="K274" s="117">
        <v>9230</v>
      </c>
      <c r="L274" s="116">
        <v>568</v>
      </c>
      <c r="M274" s="116" t="s">
        <v>705</v>
      </c>
      <c r="N274" s="116" t="s">
        <v>214</v>
      </c>
      <c r="O274" s="117">
        <v>5810</v>
      </c>
      <c r="P274" s="117">
        <v>6210</v>
      </c>
      <c r="Q274" s="117">
        <v>6010</v>
      </c>
      <c r="R274" s="117">
        <v>5610</v>
      </c>
      <c r="S274" s="116">
        <v>552.6</v>
      </c>
      <c r="T274" s="116" t="s">
        <v>689</v>
      </c>
      <c r="U274" s="116" t="s">
        <v>244</v>
      </c>
      <c r="V274" s="117">
        <v>220</v>
      </c>
      <c r="W274" s="116">
        <v>5.9</v>
      </c>
      <c r="X274" s="116" t="s">
        <v>705</v>
      </c>
      <c r="Y274" s="116" t="s">
        <v>706</v>
      </c>
      <c r="Z274" s="117">
        <v>0</v>
      </c>
    </row>
    <row r="275" spans="1:26">
      <c r="A275" s="116">
        <v>2709</v>
      </c>
      <c r="B275" s="119" t="s">
        <v>688</v>
      </c>
      <c r="C275" s="119" t="s">
        <v>707</v>
      </c>
      <c r="D275" s="117">
        <v>0</v>
      </c>
      <c r="E275" s="117">
        <v>0</v>
      </c>
      <c r="F275" s="117">
        <v>0</v>
      </c>
      <c r="G275" s="117">
        <v>0</v>
      </c>
      <c r="H275" s="116">
        <v>0</v>
      </c>
      <c r="K275" s="117">
        <v>8910</v>
      </c>
      <c r="L275" s="116">
        <v>559.20000000000005</v>
      </c>
      <c r="M275" s="116" t="s">
        <v>689</v>
      </c>
      <c r="N275" s="116" t="s">
        <v>214</v>
      </c>
      <c r="O275" s="117">
        <v>5810</v>
      </c>
      <c r="P275" s="117">
        <v>6210</v>
      </c>
      <c r="Q275" s="117">
        <v>6010</v>
      </c>
      <c r="R275" s="117">
        <v>5610</v>
      </c>
      <c r="S275" s="116">
        <v>552.6</v>
      </c>
      <c r="T275" s="116" t="s">
        <v>689</v>
      </c>
      <c r="U275" s="116" t="s">
        <v>244</v>
      </c>
      <c r="V275" s="117">
        <v>660</v>
      </c>
      <c r="W275" s="116">
        <v>27</v>
      </c>
      <c r="X275" s="116" t="s">
        <v>708</v>
      </c>
      <c r="Y275" s="116" t="s">
        <v>689</v>
      </c>
      <c r="Z275" s="117">
        <v>0</v>
      </c>
    </row>
    <row r="276" spans="1:26">
      <c r="A276" s="116">
        <v>2710</v>
      </c>
      <c r="B276" s="119" t="s">
        <v>688</v>
      </c>
      <c r="C276" s="119" t="s">
        <v>709</v>
      </c>
      <c r="D276" s="117">
        <v>0</v>
      </c>
      <c r="E276" s="117">
        <v>0</v>
      </c>
      <c r="F276" s="117">
        <v>0</v>
      </c>
      <c r="G276" s="117">
        <v>0</v>
      </c>
      <c r="K276" s="117">
        <v>8910</v>
      </c>
      <c r="L276" s="116">
        <v>570.70000000000005</v>
      </c>
      <c r="M276" s="116" t="s">
        <v>710</v>
      </c>
      <c r="N276" s="116" t="s">
        <v>214</v>
      </c>
      <c r="O276" s="117">
        <v>5810</v>
      </c>
      <c r="P276" s="117">
        <v>6210</v>
      </c>
      <c r="Q276" s="117">
        <v>6010</v>
      </c>
      <c r="R276" s="117">
        <v>5610</v>
      </c>
      <c r="S276" s="116">
        <v>552.6</v>
      </c>
      <c r="T276" s="116" t="s">
        <v>689</v>
      </c>
      <c r="U276" s="116" t="s">
        <v>244</v>
      </c>
      <c r="V276" s="117">
        <v>210</v>
      </c>
      <c r="W276" s="116">
        <v>5.0999999999999996</v>
      </c>
      <c r="X276" s="116" t="s">
        <v>711</v>
      </c>
      <c r="Y276" s="116" t="s">
        <v>710</v>
      </c>
      <c r="Z276" s="117">
        <v>0</v>
      </c>
    </row>
    <row r="277" spans="1:26">
      <c r="A277" s="116">
        <v>2711</v>
      </c>
      <c r="B277" s="119" t="s">
        <v>688</v>
      </c>
      <c r="C277" s="119" t="s">
        <v>712</v>
      </c>
      <c r="D277" s="117">
        <v>0</v>
      </c>
      <c r="E277" s="117">
        <v>0</v>
      </c>
      <c r="F277" s="117">
        <v>0</v>
      </c>
      <c r="G277" s="117">
        <v>0</v>
      </c>
      <c r="H277" s="116">
        <v>0</v>
      </c>
      <c r="K277" s="117">
        <v>9130</v>
      </c>
      <c r="L277" s="116">
        <v>582.79999999999995</v>
      </c>
      <c r="M277" s="116" t="s">
        <v>712</v>
      </c>
      <c r="N277" s="116" t="s">
        <v>214</v>
      </c>
      <c r="O277" s="117">
        <v>5810</v>
      </c>
      <c r="P277" s="117">
        <v>6210</v>
      </c>
      <c r="Q277" s="117">
        <v>6010</v>
      </c>
      <c r="R277" s="117">
        <v>5610</v>
      </c>
      <c r="S277" s="116">
        <v>552.6</v>
      </c>
      <c r="T277" s="116" t="s">
        <v>689</v>
      </c>
      <c r="U277" s="116" t="s">
        <v>244</v>
      </c>
      <c r="V277" s="117">
        <v>0</v>
      </c>
      <c r="W277" s="116">
        <v>0</v>
      </c>
      <c r="Z277" s="117">
        <v>0</v>
      </c>
    </row>
    <row r="278" spans="1:26">
      <c r="A278" s="116">
        <v>2712</v>
      </c>
      <c r="B278" s="119" t="s">
        <v>688</v>
      </c>
      <c r="C278" s="119" t="s">
        <v>713</v>
      </c>
      <c r="D278" s="117">
        <v>0</v>
      </c>
      <c r="E278" s="117">
        <v>0</v>
      </c>
      <c r="F278" s="117">
        <v>0</v>
      </c>
      <c r="G278" s="117">
        <v>0</v>
      </c>
      <c r="K278" s="117">
        <v>9470</v>
      </c>
      <c r="L278" s="116">
        <v>579</v>
      </c>
      <c r="M278" s="116" t="s">
        <v>714</v>
      </c>
      <c r="N278" s="116" t="s">
        <v>214</v>
      </c>
      <c r="O278" s="117">
        <v>5810</v>
      </c>
      <c r="P278" s="117">
        <v>6210</v>
      </c>
      <c r="Q278" s="117">
        <v>6010</v>
      </c>
      <c r="R278" s="117">
        <v>5610</v>
      </c>
      <c r="S278" s="116">
        <v>552.6</v>
      </c>
      <c r="T278" s="116" t="s">
        <v>689</v>
      </c>
      <c r="U278" s="116" t="s">
        <v>244</v>
      </c>
      <c r="V278" s="117">
        <v>270</v>
      </c>
      <c r="W278" s="116">
        <v>12</v>
      </c>
      <c r="X278" s="116" t="s">
        <v>715</v>
      </c>
      <c r="Y278" s="116" t="s">
        <v>714</v>
      </c>
      <c r="Z278" s="117">
        <v>0</v>
      </c>
    </row>
    <row r="279" spans="1:26">
      <c r="A279" s="116">
        <v>2713</v>
      </c>
      <c r="B279" s="119" t="s">
        <v>688</v>
      </c>
      <c r="C279" s="119" t="s">
        <v>716</v>
      </c>
      <c r="D279" s="117">
        <v>0</v>
      </c>
      <c r="E279" s="117">
        <v>0</v>
      </c>
      <c r="F279" s="117">
        <v>0</v>
      </c>
      <c r="G279" s="117">
        <v>0</v>
      </c>
      <c r="H279" s="116">
        <v>0</v>
      </c>
      <c r="K279" s="117">
        <v>9070</v>
      </c>
      <c r="L279" s="116">
        <v>565.29999999999995</v>
      </c>
      <c r="M279" s="116" t="s">
        <v>717</v>
      </c>
      <c r="N279" s="116" t="s">
        <v>214</v>
      </c>
      <c r="O279" s="117">
        <v>5810</v>
      </c>
      <c r="P279" s="117">
        <v>6210</v>
      </c>
      <c r="Q279" s="117">
        <v>6010</v>
      </c>
      <c r="R279" s="117">
        <v>5610</v>
      </c>
      <c r="S279" s="116">
        <v>552.6</v>
      </c>
      <c r="T279" s="116" t="s">
        <v>689</v>
      </c>
      <c r="U279" s="116" t="s">
        <v>244</v>
      </c>
      <c r="V279" s="117">
        <v>0</v>
      </c>
      <c r="W279" s="116">
        <v>0</v>
      </c>
      <c r="Z279" s="117">
        <v>0</v>
      </c>
    </row>
    <row r="280" spans="1:26">
      <c r="A280" s="116">
        <v>2714</v>
      </c>
      <c r="B280" s="119" t="s">
        <v>688</v>
      </c>
      <c r="C280" s="119" t="s">
        <v>718</v>
      </c>
      <c r="D280" s="117">
        <v>0</v>
      </c>
      <c r="E280" s="117">
        <v>0</v>
      </c>
      <c r="F280" s="117">
        <v>0</v>
      </c>
      <c r="G280" s="117">
        <v>0</v>
      </c>
      <c r="H280" s="116">
        <v>0</v>
      </c>
      <c r="K280" s="117">
        <v>8910</v>
      </c>
      <c r="L280" s="116">
        <v>548.4</v>
      </c>
      <c r="M280" s="116" t="s">
        <v>718</v>
      </c>
      <c r="N280" s="116" t="s">
        <v>214</v>
      </c>
      <c r="O280" s="117">
        <v>5810</v>
      </c>
      <c r="P280" s="117">
        <v>6210</v>
      </c>
      <c r="Q280" s="117">
        <v>6010</v>
      </c>
      <c r="R280" s="117">
        <v>5610</v>
      </c>
      <c r="S280" s="116">
        <v>513.6</v>
      </c>
      <c r="T280" s="116" t="s">
        <v>667</v>
      </c>
      <c r="U280" s="116" t="s">
        <v>244</v>
      </c>
      <c r="V280" s="117">
        <v>0</v>
      </c>
      <c r="W280" s="116">
        <v>0</v>
      </c>
      <c r="Z280" s="117">
        <v>0</v>
      </c>
    </row>
    <row r="281" spans="1:26">
      <c r="A281" s="116">
        <v>2715</v>
      </c>
      <c r="B281" s="119" t="s">
        <v>688</v>
      </c>
      <c r="C281" s="119" t="s">
        <v>719</v>
      </c>
      <c r="D281" s="117">
        <v>0</v>
      </c>
      <c r="E281" s="117">
        <v>0</v>
      </c>
      <c r="F281" s="117">
        <v>0</v>
      </c>
      <c r="G281" s="117">
        <v>0</v>
      </c>
      <c r="H281" s="116">
        <v>0</v>
      </c>
      <c r="K281" s="117">
        <v>9250</v>
      </c>
      <c r="L281" s="116">
        <v>574.5</v>
      </c>
      <c r="M281" s="116" t="s">
        <v>720</v>
      </c>
      <c r="N281" s="116" t="s">
        <v>214</v>
      </c>
      <c r="O281" s="117">
        <v>5810</v>
      </c>
      <c r="P281" s="117">
        <v>6210</v>
      </c>
      <c r="Q281" s="117">
        <v>6010</v>
      </c>
      <c r="R281" s="117">
        <v>5610</v>
      </c>
      <c r="S281" s="116">
        <v>552.6</v>
      </c>
      <c r="T281" s="116" t="s">
        <v>689</v>
      </c>
      <c r="U281" s="116" t="s">
        <v>244</v>
      </c>
      <c r="V281" s="117">
        <v>0</v>
      </c>
      <c r="W281" s="116">
        <v>0</v>
      </c>
      <c r="Z281" s="117">
        <v>0</v>
      </c>
    </row>
    <row r="282" spans="1:26">
      <c r="A282" s="116">
        <v>2716</v>
      </c>
      <c r="B282" s="119" t="s">
        <v>688</v>
      </c>
      <c r="C282" s="119" t="s">
        <v>721</v>
      </c>
      <c r="D282" s="117">
        <v>0</v>
      </c>
      <c r="E282" s="117">
        <v>0</v>
      </c>
      <c r="F282" s="117">
        <v>0</v>
      </c>
      <c r="G282" s="117">
        <v>0</v>
      </c>
      <c r="H282" s="116">
        <v>0</v>
      </c>
      <c r="K282" s="117">
        <v>9150</v>
      </c>
      <c r="L282" s="116">
        <v>566.6</v>
      </c>
      <c r="M282" s="116" t="s">
        <v>721</v>
      </c>
      <c r="N282" s="116" t="s">
        <v>214</v>
      </c>
      <c r="O282" s="117">
        <v>5810</v>
      </c>
      <c r="P282" s="117">
        <v>6210</v>
      </c>
      <c r="Q282" s="117">
        <v>6010</v>
      </c>
      <c r="R282" s="117">
        <v>5610</v>
      </c>
      <c r="S282" s="116">
        <v>552.6</v>
      </c>
      <c r="T282" s="116" t="s">
        <v>689</v>
      </c>
      <c r="U282" s="116" t="s">
        <v>244</v>
      </c>
      <c r="V282" s="117">
        <v>0</v>
      </c>
      <c r="W282" s="116">
        <v>0</v>
      </c>
      <c r="Z282" s="117">
        <v>0</v>
      </c>
    </row>
    <row r="283" spans="1:26">
      <c r="A283" s="116">
        <v>2717</v>
      </c>
      <c r="B283" s="119" t="s">
        <v>688</v>
      </c>
      <c r="C283" s="119" t="s">
        <v>697</v>
      </c>
      <c r="D283" s="117">
        <v>0</v>
      </c>
      <c r="E283" s="117">
        <v>0</v>
      </c>
      <c r="F283" s="117">
        <v>0</v>
      </c>
      <c r="G283" s="117">
        <v>0</v>
      </c>
      <c r="H283" s="116">
        <v>0</v>
      </c>
      <c r="K283" s="117">
        <v>9200</v>
      </c>
      <c r="L283" s="116">
        <v>570.20000000000005</v>
      </c>
      <c r="M283" s="116" t="s">
        <v>722</v>
      </c>
      <c r="N283" s="116" t="s">
        <v>232</v>
      </c>
      <c r="O283" s="117">
        <v>5810</v>
      </c>
      <c r="P283" s="117">
        <v>6210</v>
      </c>
      <c r="Q283" s="117">
        <v>6010</v>
      </c>
      <c r="R283" s="117">
        <v>5610</v>
      </c>
      <c r="S283" s="116">
        <v>552.6</v>
      </c>
      <c r="T283" s="116" t="s">
        <v>689</v>
      </c>
      <c r="U283" s="116" t="s">
        <v>244</v>
      </c>
      <c r="V283" s="117">
        <v>0</v>
      </c>
      <c r="W283" s="116">
        <v>0</v>
      </c>
      <c r="Z283" s="117">
        <v>0</v>
      </c>
    </row>
    <row r="284" spans="1:26">
      <c r="A284" s="116">
        <v>2718</v>
      </c>
      <c r="B284" s="119" t="s">
        <v>688</v>
      </c>
      <c r="C284" s="119" t="s">
        <v>723</v>
      </c>
      <c r="D284" s="117">
        <v>0</v>
      </c>
      <c r="E284" s="117">
        <v>0</v>
      </c>
      <c r="F284" s="117">
        <v>0</v>
      </c>
      <c r="G284" s="117">
        <v>0</v>
      </c>
      <c r="H284" s="116">
        <v>0</v>
      </c>
      <c r="K284" s="117">
        <v>10010</v>
      </c>
      <c r="L284" s="116">
        <v>620</v>
      </c>
      <c r="M284" s="116" t="s">
        <v>724</v>
      </c>
      <c r="N284" s="116" t="s">
        <v>214</v>
      </c>
      <c r="O284" s="117">
        <v>6570</v>
      </c>
      <c r="P284" s="117">
        <v>6970</v>
      </c>
      <c r="Q284" s="117">
        <v>6770</v>
      </c>
      <c r="R284" s="117">
        <v>6370</v>
      </c>
      <c r="S284" s="116">
        <v>613.4</v>
      </c>
      <c r="T284" s="116" t="s">
        <v>725</v>
      </c>
      <c r="U284" s="116" t="s">
        <v>244</v>
      </c>
      <c r="V284" s="117">
        <v>0</v>
      </c>
      <c r="W284" s="116">
        <v>0</v>
      </c>
      <c r="Z284" s="117">
        <v>0</v>
      </c>
    </row>
    <row r="285" spans="1:26">
      <c r="A285" s="116">
        <v>2719</v>
      </c>
      <c r="B285" s="119" t="s">
        <v>688</v>
      </c>
      <c r="C285" s="119" t="s">
        <v>726</v>
      </c>
      <c r="D285" s="117">
        <v>0</v>
      </c>
      <c r="E285" s="117">
        <v>0</v>
      </c>
      <c r="F285" s="117">
        <v>0</v>
      </c>
      <c r="G285" s="117">
        <v>0</v>
      </c>
      <c r="H285" s="116">
        <v>0</v>
      </c>
      <c r="K285" s="117">
        <v>9680</v>
      </c>
      <c r="L285" s="116">
        <v>595.29999999999995</v>
      </c>
      <c r="M285" s="116" t="s">
        <v>726</v>
      </c>
      <c r="N285" s="116" t="s">
        <v>214</v>
      </c>
      <c r="O285" s="117">
        <v>5810</v>
      </c>
      <c r="P285" s="117">
        <v>6210</v>
      </c>
      <c r="Q285" s="117">
        <v>6010</v>
      </c>
      <c r="R285" s="117">
        <v>5610</v>
      </c>
      <c r="S285" s="116">
        <v>552.6</v>
      </c>
      <c r="T285" s="116" t="s">
        <v>689</v>
      </c>
      <c r="U285" s="116" t="s">
        <v>244</v>
      </c>
      <c r="V285" s="117">
        <v>0</v>
      </c>
      <c r="W285" s="116">
        <v>0</v>
      </c>
      <c r="Z285" s="117">
        <v>0</v>
      </c>
    </row>
    <row r="286" spans="1:26">
      <c r="A286" s="116">
        <v>2720</v>
      </c>
      <c r="B286" s="119" t="s">
        <v>688</v>
      </c>
      <c r="C286" s="119" t="s">
        <v>727</v>
      </c>
      <c r="D286" s="117">
        <v>0</v>
      </c>
      <c r="E286" s="117">
        <v>0</v>
      </c>
      <c r="F286" s="117">
        <v>0</v>
      </c>
      <c r="G286" s="117">
        <v>0</v>
      </c>
      <c r="H286" s="116">
        <v>0</v>
      </c>
      <c r="K286" s="117">
        <v>8970</v>
      </c>
      <c r="L286" s="116">
        <v>550.1</v>
      </c>
      <c r="M286" s="116" t="s">
        <v>727</v>
      </c>
      <c r="N286" s="116" t="s">
        <v>214</v>
      </c>
      <c r="O286" s="117">
        <v>5810</v>
      </c>
      <c r="P286" s="117">
        <v>6210</v>
      </c>
      <c r="Q286" s="117">
        <v>6010</v>
      </c>
      <c r="R286" s="117">
        <v>5610</v>
      </c>
      <c r="S286" s="116">
        <v>513.6</v>
      </c>
      <c r="T286" s="116" t="s">
        <v>667</v>
      </c>
      <c r="U286" s="116" t="s">
        <v>244</v>
      </c>
      <c r="V286" s="117">
        <v>0</v>
      </c>
      <c r="W286" s="116">
        <v>0</v>
      </c>
      <c r="Z286" s="117">
        <v>0</v>
      </c>
    </row>
    <row r="287" spans="1:26">
      <c r="A287" s="116">
        <v>2721</v>
      </c>
      <c r="B287" s="119" t="s">
        <v>688</v>
      </c>
      <c r="C287" s="119" t="s">
        <v>728</v>
      </c>
      <c r="D287" s="117">
        <v>0</v>
      </c>
      <c r="E287" s="117">
        <v>0</v>
      </c>
      <c r="F287" s="117">
        <v>0</v>
      </c>
      <c r="G287" s="117">
        <v>0</v>
      </c>
      <c r="H287" s="116">
        <v>0</v>
      </c>
      <c r="K287" s="117">
        <v>9340</v>
      </c>
      <c r="L287" s="116">
        <v>572.29999999999995</v>
      </c>
      <c r="M287" s="116" t="s">
        <v>728</v>
      </c>
      <c r="N287" s="116" t="s">
        <v>214</v>
      </c>
      <c r="O287" s="117">
        <v>5810</v>
      </c>
      <c r="P287" s="117">
        <v>6210</v>
      </c>
      <c r="Q287" s="117">
        <v>6010</v>
      </c>
      <c r="R287" s="117">
        <v>5610</v>
      </c>
      <c r="S287" s="116">
        <v>552.6</v>
      </c>
      <c r="T287" s="116" t="s">
        <v>689</v>
      </c>
      <c r="U287" s="116" t="s">
        <v>244</v>
      </c>
      <c r="V287" s="117">
        <v>0</v>
      </c>
      <c r="W287" s="116">
        <v>0</v>
      </c>
      <c r="Z287" s="117">
        <v>0</v>
      </c>
    </row>
    <row r="288" spans="1:26">
      <c r="A288" s="116">
        <v>2722</v>
      </c>
      <c r="B288" s="119" t="s">
        <v>688</v>
      </c>
      <c r="C288" s="119" t="s">
        <v>729</v>
      </c>
      <c r="D288" s="117">
        <v>0</v>
      </c>
      <c r="E288" s="117">
        <v>0</v>
      </c>
      <c r="F288" s="117">
        <v>0</v>
      </c>
      <c r="G288" s="117">
        <v>0</v>
      </c>
      <c r="H288" s="116">
        <v>0</v>
      </c>
      <c r="K288" s="117">
        <v>9380</v>
      </c>
      <c r="L288" s="116">
        <v>568.79999999999995</v>
      </c>
      <c r="M288" s="116" t="s">
        <v>730</v>
      </c>
      <c r="N288" s="116" t="s">
        <v>214</v>
      </c>
      <c r="O288" s="117">
        <v>5810</v>
      </c>
      <c r="P288" s="117">
        <v>6210</v>
      </c>
      <c r="Q288" s="117">
        <v>6010</v>
      </c>
      <c r="R288" s="117">
        <v>5610</v>
      </c>
      <c r="S288" s="116">
        <v>552.6</v>
      </c>
      <c r="T288" s="116" t="s">
        <v>689</v>
      </c>
      <c r="U288" s="116" t="s">
        <v>244</v>
      </c>
      <c r="V288" s="117">
        <v>0</v>
      </c>
      <c r="W288" s="116">
        <v>0</v>
      </c>
      <c r="Z288" s="117">
        <v>0</v>
      </c>
    </row>
    <row r="289" spans="1:26">
      <c r="A289" s="116">
        <v>2723</v>
      </c>
      <c r="B289" s="119" t="s">
        <v>688</v>
      </c>
      <c r="C289" s="119" t="s">
        <v>731</v>
      </c>
      <c r="D289" s="117">
        <v>0</v>
      </c>
      <c r="E289" s="117">
        <v>0</v>
      </c>
      <c r="F289" s="117">
        <v>0</v>
      </c>
      <c r="G289" s="117">
        <v>0</v>
      </c>
      <c r="H289" s="116">
        <v>0</v>
      </c>
      <c r="K289" s="117">
        <v>8910</v>
      </c>
      <c r="L289" s="116">
        <v>568.20000000000005</v>
      </c>
      <c r="M289" s="116" t="s">
        <v>732</v>
      </c>
      <c r="N289" s="116" t="s">
        <v>214</v>
      </c>
      <c r="O289" s="117">
        <v>5810</v>
      </c>
      <c r="P289" s="117">
        <v>6210</v>
      </c>
      <c r="Q289" s="117">
        <v>6010</v>
      </c>
      <c r="R289" s="117">
        <v>5610</v>
      </c>
      <c r="S289" s="116">
        <v>552.6</v>
      </c>
      <c r="T289" s="116" t="s">
        <v>689</v>
      </c>
      <c r="U289" s="116" t="s">
        <v>244</v>
      </c>
      <c r="V289" s="117">
        <v>0</v>
      </c>
      <c r="W289" s="116">
        <v>0</v>
      </c>
      <c r="Z289" s="117">
        <v>0</v>
      </c>
    </row>
    <row r="290" spans="1:26">
      <c r="A290" s="116">
        <v>2724</v>
      </c>
      <c r="B290" s="119" t="s">
        <v>688</v>
      </c>
      <c r="C290" s="119" t="s">
        <v>733</v>
      </c>
      <c r="D290" s="117">
        <v>0</v>
      </c>
      <c r="E290" s="117">
        <v>0</v>
      </c>
      <c r="F290" s="117">
        <v>0</v>
      </c>
      <c r="G290" s="117">
        <v>0</v>
      </c>
      <c r="H290" s="116">
        <v>0</v>
      </c>
      <c r="K290" s="117">
        <v>8910</v>
      </c>
      <c r="L290" s="116">
        <v>544</v>
      </c>
      <c r="M290" s="116" t="s">
        <v>734</v>
      </c>
      <c r="N290" s="116" t="s">
        <v>214</v>
      </c>
      <c r="O290" s="117">
        <v>5810</v>
      </c>
      <c r="P290" s="117">
        <v>6210</v>
      </c>
      <c r="Q290" s="117">
        <v>6010</v>
      </c>
      <c r="R290" s="117">
        <v>5610</v>
      </c>
      <c r="S290" s="116">
        <v>513.6</v>
      </c>
      <c r="T290" s="116" t="s">
        <v>667</v>
      </c>
      <c r="U290" s="116" t="s">
        <v>244</v>
      </c>
      <c r="V290" s="117">
        <v>0</v>
      </c>
      <c r="W290" s="116">
        <v>0</v>
      </c>
      <c r="Z290" s="117">
        <v>0</v>
      </c>
    </row>
    <row r="291" spans="1:26">
      <c r="A291" s="116">
        <v>2725</v>
      </c>
      <c r="B291" s="119" t="s">
        <v>688</v>
      </c>
      <c r="C291" s="119" t="s">
        <v>735</v>
      </c>
      <c r="D291" s="117">
        <v>0</v>
      </c>
      <c r="E291" s="117">
        <v>0</v>
      </c>
      <c r="F291" s="117">
        <v>0</v>
      </c>
      <c r="G291" s="117">
        <v>0</v>
      </c>
      <c r="H291" s="116">
        <v>0</v>
      </c>
      <c r="K291" s="117">
        <v>9250</v>
      </c>
      <c r="L291" s="116">
        <v>575.79999999999995</v>
      </c>
      <c r="M291" s="116" t="s">
        <v>736</v>
      </c>
      <c r="N291" s="116" t="s">
        <v>232</v>
      </c>
      <c r="O291" s="117">
        <v>5810</v>
      </c>
      <c r="P291" s="117">
        <v>6210</v>
      </c>
      <c r="Q291" s="117">
        <v>6010</v>
      </c>
      <c r="R291" s="117">
        <v>5610</v>
      </c>
      <c r="S291" s="116">
        <v>552.6</v>
      </c>
      <c r="T291" s="116" t="s">
        <v>689</v>
      </c>
      <c r="U291" s="116" t="s">
        <v>244</v>
      </c>
      <c r="V291" s="117">
        <v>0</v>
      </c>
      <c r="W291" s="116">
        <v>0</v>
      </c>
      <c r="Z291" s="117">
        <v>0</v>
      </c>
    </row>
    <row r="292" spans="1:26">
      <c r="A292" s="116">
        <v>2726</v>
      </c>
      <c r="B292" s="119" t="s">
        <v>688</v>
      </c>
      <c r="C292" s="119" t="s">
        <v>737</v>
      </c>
      <c r="D292" s="117">
        <v>0</v>
      </c>
      <c r="E292" s="117">
        <v>0</v>
      </c>
      <c r="F292" s="117">
        <v>0</v>
      </c>
      <c r="G292" s="117">
        <v>0</v>
      </c>
      <c r="H292" s="116">
        <v>0</v>
      </c>
      <c r="K292" s="117">
        <v>9100</v>
      </c>
      <c r="L292" s="116">
        <v>559.9</v>
      </c>
      <c r="M292" s="116" t="s">
        <v>738</v>
      </c>
      <c r="N292" s="116" t="s">
        <v>739</v>
      </c>
      <c r="O292" s="117">
        <v>5810</v>
      </c>
      <c r="P292" s="117">
        <v>6210</v>
      </c>
      <c r="Q292" s="117">
        <v>6010</v>
      </c>
      <c r="R292" s="117">
        <v>5610</v>
      </c>
      <c r="S292" s="116">
        <v>552.6</v>
      </c>
      <c r="T292" s="116" t="s">
        <v>244</v>
      </c>
      <c r="U292" s="116" t="s">
        <v>689</v>
      </c>
      <c r="V292" s="117">
        <v>190</v>
      </c>
      <c r="W292" s="116">
        <v>6.6</v>
      </c>
      <c r="X292" s="116" t="s">
        <v>740</v>
      </c>
      <c r="Y292" s="116" t="s">
        <v>741</v>
      </c>
      <c r="Z292" s="117">
        <v>0</v>
      </c>
    </row>
    <row r="293" spans="1:26">
      <c r="A293" s="116">
        <v>2727</v>
      </c>
      <c r="B293" s="119" t="s">
        <v>688</v>
      </c>
      <c r="C293" s="119" t="s">
        <v>742</v>
      </c>
      <c r="D293" s="117">
        <v>0</v>
      </c>
      <c r="E293" s="117">
        <v>0</v>
      </c>
      <c r="F293" s="117">
        <v>0</v>
      </c>
      <c r="G293" s="117">
        <v>0</v>
      </c>
      <c r="H293" s="116">
        <v>0</v>
      </c>
      <c r="K293" s="117">
        <v>8910</v>
      </c>
      <c r="L293" s="116">
        <v>563</v>
      </c>
      <c r="M293" s="116" t="s">
        <v>688</v>
      </c>
      <c r="N293" s="116" t="s">
        <v>232</v>
      </c>
      <c r="O293" s="117">
        <v>5810</v>
      </c>
      <c r="P293" s="117">
        <v>6210</v>
      </c>
      <c r="Q293" s="117">
        <v>6010</v>
      </c>
      <c r="R293" s="117">
        <v>5610</v>
      </c>
      <c r="S293" s="116">
        <v>552.6</v>
      </c>
      <c r="T293" s="116" t="s">
        <v>689</v>
      </c>
      <c r="U293" s="116" t="s">
        <v>244</v>
      </c>
      <c r="V293" s="117">
        <v>270</v>
      </c>
      <c r="W293" s="116">
        <v>16.2</v>
      </c>
      <c r="X293" s="116" t="s">
        <v>743</v>
      </c>
      <c r="Y293" s="116" t="s">
        <v>744</v>
      </c>
      <c r="Z293" s="117">
        <v>0</v>
      </c>
    </row>
    <row r="294" spans="1:26">
      <c r="A294" s="116">
        <v>2728</v>
      </c>
      <c r="B294" s="119" t="s">
        <v>688</v>
      </c>
      <c r="C294" s="119" t="s">
        <v>745</v>
      </c>
      <c r="D294" s="117">
        <v>0</v>
      </c>
      <c r="E294" s="117">
        <v>0</v>
      </c>
      <c r="F294" s="117">
        <v>0</v>
      </c>
      <c r="G294" s="117">
        <v>0</v>
      </c>
      <c r="H294" s="116">
        <v>0</v>
      </c>
      <c r="K294" s="117">
        <v>9130</v>
      </c>
      <c r="L294" s="116">
        <v>578.70000000000005</v>
      </c>
      <c r="M294" s="116" t="s">
        <v>746</v>
      </c>
      <c r="N294" s="116" t="s">
        <v>747</v>
      </c>
      <c r="O294" s="117">
        <v>5810</v>
      </c>
      <c r="P294" s="117">
        <v>6210</v>
      </c>
      <c r="Q294" s="117">
        <v>6010</v>
      </c>
      <c r="R294" s="117">
        <v>5610</v>
      </c>
      <c r="S294" s="116">
        <v>552.6</v>
      </c>
      <c r="T294" s="116" t="s">
        <v>689</v>
      </c>
      <c r="U294" s="116" t="s">
        <v>244</v>
      </c>
      <c r="V294" s="117">
        <v>0</v>
      </c>
      <c r="W294" s="116">
        <v>0</v>
      </c>
      <c r="Z294" s="117">
        <v>0</v>
      </c>
    </row>
    <row r="295" spans="1:26">
      <c r="A295" s="116">
        <v>2729</v>
      </c>
      <c r="B295" s="119" t="s">
        <v>688</v>
      </c>
      <c r="C295" s="119" t="s">
        <v>748</v>
      </c>
      <c r="D295" s="117">
        <v>0</v>
      </c>
      <c r="E295" s="117">
        <v>0</v>
      </c>
      <c r="F295" s="117">
        <v>0</v>
      </c>
      <c r="G295" s="117">
        <v>0</v>
      </c>
      <c r="H295" s="116">
        <v>0</v>
      </c>
      <c r="K295" s="117">
        <v>9200</v>
      </c>
      <c r="L295" s="116">
        <v>566.6</v>
      </c>
      <c r="M295" s="116" t="s">
        <v>749</v>
      </c>
      <c r="N295" s="116" t="s">
        <v>232</v>
      </c>
      <c r="O295" s="117">
        <v>5810</v>
      </c>
      <c r="P295" s="117">
        <v>6210</v>
      </c>
      <c r="Q295" s="117">
        <v>6010</v>
      </c>
      <c r="R295" s="117">
        <v>5610</v>
      </c>
      <c r="S295" s="116">
        <v>552.6</v>
      </c>
      <c r="T295" s="116" t="s">
        <v>689</v>
      </c>
      <c r="U295" s="116" t="s">
        <v>244</v>
      </c>
      <c r="V295" s="117">
        <v>0</v>
      </c>
      <c r="W295" s="116">
        <v>0</v>
      </c>
      <c r="Z295" s="117">
        <v>0</v>
      </c>
    </row>
    <row r="296" spans="1:26">
      <c r="A296" s="116">
        <v>2801</v>
      </c>
      <c r="B296" s="119" t="s">
        <v>750</v>
      </c>
      <c r="C296" s="119" t="s">
        <v>751</v>
      </c>
      <c r="D296" s="117">
        <v>0</v>
      </c>
      <c r="E296" s="117">
        <v>0</v>
      </c>
      <c r="F296" s="117">
        <v>0</v>
      </c>
      <c r="G296" s="117">
        <v>0</v>
      </c>
      <c r="K296" s="117">
        <v>10340</v>
      </c>
      <c r="L296" s="116">
        <v>666.6</v>
      </c>
      <c r="M296" s="116" t="s">
        <v>751</v>
      </c>
      <c r="N296" s="116" t="s">
        <v>214</v>
      </c>
      <c r="O296" s="117">
        <v>6560</v>
      </c>
      <c r="P296" s="117">
        <v>6950</v>
      </c>
      <c r="Q296" s="117">
        <v>6750</v>
      </c>
      <c r="R296" s="117">
        <v>6350</v>
      </c>
      <c r="S296" s="116">
        <v>644.29999999999995</v>
      </c>
      <c r="T296" s="116" t="s">
        <v>752</v>
      </c>
      <c r="U296" s="116" t="s">
        <v>244</v>
      </c>
      <c r="V296" s="117">
        <v>0</v>
      </c>
      <c r="W296" s="116">
        <v>0</v>
      </c>
      <c r="Z296" s="117">
        <v>0</v>
      </c>
    </row>
    <row r="297" spans="1:26">
      <c r="A297" s="116">
        <v>2802</v>
      </c>
      <c r="B297" s="119" t="s">
        <v>750</v>
      </c>
      <c r="C297" s="119" t="s">
        <v>753</v>
      </c>
      <c r="D297" s="117">
        <v>0</v>
      </c>
      <c r="E297" s="117">
        <v>0</v>
      </c>
      <c r="F297" s="117">
        <v>0</v>
      </c>
      <c r="G297" s="117">
        <v>0</v>
      </c>
      <c r="K297" s="117">
        <v>10010</v>
      </c>
      <c r="L297" s="116">
        <v>668.6</v>
      </c>
      <c r="M297" s="116" t="s">
        <v>753</v>
      </c>
      <c r="N297" s="116" t="s">
        <v>214</v>
      </c>
      <c r="O297" s="117">
        <v>6780</v>
      </c>
      <c r="P297" s="117">
        <v>7180</v>
      </c>
      <c r="Q297" s="117">
        <v>7080</v>
      </c>
      <c r="R297" s="117">
        <v>6480</v>
      </c>
      <c r="S297" s="116">
        <v>662</v>
      </c>
      <c r="T297" s="116" t="s">
        <v>753</v>
      </c>
      <c r="U297" s="116" t="s">
        <v>244</v>
      </c>
      <c r="V297" s="117">
        <v>0</v>
      </c>
      <c r="W297" s="116">
        <v>0</v>
      </c>
      <c r="Z297" s="117">
        <v>0</v>
      </c>
    </row>
    <row r="298" spans="1:26">
      <c r="A298" s="116">
        <v>2803</v>
      </c>
      <c r="B298" s="119" t="s">
        <v>750</v>
      </c>
      <c r="C298" s="119" t="s">
        <v>754</v>
      </c>
      <c r="D298" s="117">
        <v>0</v>
      </c>
      <c r="E298" s="117">
        <v>0</v>
      </c>
      <c r="F298" s="117">
        <v>0</v>
      </c>
      <c r="G298" s="117">
        <v>0</v>
      </c>
      <c r="H298" s="116">
        <v>0</v>
      </c>
      <c r="K298" s="117">
        <v>9130</v>
      </c>
      <c r="L298" s="116">
        <v>570.70000000000005</v>
      </c>
      <c r="M298" s="116" t="s">
        <v>754</v>
      </c>
      <c r="N298" s="116" t="s">
        <v>214</v>
      </c>
      <c r="O298" s="117">
        <v>5810</v>
      </c>
      <c r="P298" s="117">
        <v>6210</v>
      </c>
      <c r="Q298" s="117">
        <v>6010</v>
      </c>
      <c r="R298" s="117">
        <v>5610</v>
      </c>
      <c r="S298" s="116">
        <v>552.6</v>
      </c>
      <c r="T298" s="116" t="s">
        <v>689</v>
      </c>
      <c r="U298" s="116" t="s">
        <v>244</v>
      </c>
      <c r="V298" s="117">
        <v>0</v>
      </c>
      <c r="W298" s="116">
        <v>0</v>
      </c>
      <c r="Z298" s="117">
        <v>0</v>
      </c>
    </row>
    <row r="299" spans="1:26">
      <c r="A299" s="116">
        <v>2804</v>
      </c>
      <c r="B299" s="119" t="s">
        <v>750</v>
      </c>
      <c r="C299" s="119" t="s">
        <v>755</v>
      </c>
      <c r="D299" s="117">
        <v>0</v>
      </c>
      <c r="E299" s="117">
        <v>0</v>
      </c>
      <c r="F299" s="117">
        <v>0</v>
      </c>
      <c r="G299" s="117">
        <v>0</v>
      </c>
      <c r="H299" s="116">
        <v>0</v>
      </c>
      <c r="K299" s="117">
        <v>9110</v>
      </c>
      <c r="L299" s="116">
        <v>570.20000000000005</v>
      </c>
      <c r="M299" s="116" t="s">
        <v>756</v>
      </c>
      <c r="N299" s="116" t="s">
        <v>214</v>
      </c>
      <c r="O299" s="117">
        <v>5810</v>
      </c>
      <c r="P299" s="117">
        <v>6210</v>
      </c>
      <c r="Q299" s="117">
        <v>6010</v>
      </c>
      <c r="R299" s="117">
        <v>5610</v>
      </c>
      <c r="S299" s="116">
        <v>552.6</v>
      </c>
      <c r="T299" s="116" t="s">
        <v>689</v>
      </c>
      <c r="U299" s="116" t="s">
        <v>244</v>
      </c>
      <c r="V299" s="117">
        <v>0</v>
      </c>
      <c r="W299" s="116">
        <v>0</v>
      </c>
      <c r="Z299" s="117">
        <v>0</v>
      </c>
    </row>
    <row r="300" spans="1:26">
      <c r="A300" s="116">
        <v>2805</v>
      </c>
      <c r="B300" s="119" t="s">
        <v>750</v>
      </c>
      <c r="C300" s="119" t="s">
        <v>757</v>
      </c>
      <c r="D300" s="117">
        <v>0</v>
      </c>
      <c r="E300" s="117">
        <v>0</v>
      </c>
      <c r="F300" s="117">
        <v>0</v>
      </c>
      <c r="G300" s="117">
        <v>0</v>
      </c>
      <c r="K300" s="117">
        <v>8910</v>
      </c>
      <c r="L300" s="116">
        <v>559.20000000000005</v>
      </c>
      <c r="M300" s="116" t="s">
        <v>689</v>
      </c>
      <c r="N300" s="116" t="s">
        <v>214</v>
      </c>
      <c r="O300" s="117">
        <v>5810</v>
      </c>
      <c r="P300" s="117">
        <v>6210</v>
      </c>
      <c r="Q300" s="117">
        <v>6010</v>
      </c>
      <c r="R300" s="117">
        <v>5610</v>
      </c>
      <c r="S300" s="116">
        <v>552.6</v>
      </c>
      <c r="T300" s="116" t="s">
        <v>689</v>
      </c>
      <c r="U300" s="116" t="s">
        <v>244</v>
      </c>
      <c r="V300" s="117">
        <v>270</v>
      </c>
      <c r="W300" s="116">
        <v>16.7</v>
      </c>
      <c r="X300" s="116" t="s">
        <v>757</v>
      </c>
      <c r="Y300" s="116" t="s">
        <v>744</v>
      </c>
      <c r="Z300" s="117">
        <v>0</v>
      </c>
    </row>
    <row r="301" spans="1:26">
      <c r="A301" s="116">
        <v>2806</v>
      </c>
      <c r="B301" s="119" t="s">
        <v>750</v>
      </c>
      <c r="C301" s="119" t="s">
        <v>758</v>
      </c>
      <c r="D301" s="117">
        <v>0</v>
      </c>
      <c r="E301" s="117">
        <v>0</v>
      </c>
      <c r="F301" s="117">
        <v>0</v>
      </c>
      <c r="G301" s="117">
        <v>0</v>
      </c>
      <c r="K301" s="117">
        <v>9460</v>
      </c>
      <c r="L301" s="116">
        <v>596.1</v>
      </c>
      <c r="M301" s="116" t="s">
        <v>758</v>
      </c>
      <c r="N301" s="116" t="s">
        <v>214</v>
      </c>
      <c r="O301" s="117">
        <v>6030</v>
      </c>
      <c r="P301" s="117">
        <v>6430</v>
      </c>
      <c r="Q301" s="117">
        <v>6230</v>
      </c>
      <c r="R301" s="117">
        <v>5830</v>
      </c>
      <c r="S301" s="116">
        <v>589.5</v>
      </c>
      <c r="T301" s="116" t="s">
        <v>758</v>
      </c>
      <c r="U301" s="116" t="s">
        <v>244</v>
      </c>
      <c r="V301" s="117">
        <v>0</v>
      </c>
      <c r="W301" s="116">
        <v>0</v>
      </c>
      <c r="Z301" s="117">
        <v>0</v>
      </c>
    </row>
    <row r="302" spans="1:26">
      <c r="A302" s="116">
        <v>2807</v>
      </c>
      <c r="B302" s="119" t="s">
        <v>750</v>
      </c>
      <c r="C302" s="119" t="s">
        <v>759</v>
      </c>
      <c r="D302" s="117">
        <v>0</v>
      </c>
      <c r="E302" s="117">
        <v>0</v>
      </c>
      <c r="F302" s="117">
        <v>0</v>
      </c>
      <c r="G302" s="117">
        <v>0</v>
      </c>
      <c r="K302" s="117">
        <v>9460</v>
      </c>
      <c r="L302" s="116">
        <v>596.1</v>
      </c>
      <c r="M302" s="116" t="s">
        <v>758</v>
      </c>
      <c r="N302" s="116" t="s">
        <v>214</v>
      </c>
      <c r="O302" s="117">
        <v>6030</v>
      </c>
      <c r="P302" s="117">
        <v>6430</v>
      </c>
      <c r="Q302" s="117">
        <v>6230</v>
      </c>
      <c r="R302" s="117">
        <v>5830</v>
      </c>
      <c r="S302" s="116">
        <v>589.5</v>
      </c>
      <c r="T302" s="116" t="s">
        <v>758</v>
      </c>
      <c r="U302" s="116" t="s">
        <v>244</v>
      </c>
      <c r="V302" s="117">
        <v>210</v>
      </c>
      <c r="W302" s="116">
        <v>1.3</v>
      </c>
      <c r="X302" s="116" t="s">
        <v>758</v>
      </c>
      <c r="Y302" s="116" t="s">
        <v>759</v>
      </c>
      <c r="Z302" s="117">
        <v>0</v>
      </c>
    </row>
    <row r="303" spans="1:26">
      <c r="A303" s="116">
        <v>2808</v>
      </c>
      <c r="B303" s="119" t="s">
        <v>750</v>
      </c>
      <c r="C303" s="119" t="s">
        <v>760</v>
      </c>
      <c r="D303" s="117">
        <v>0</v>
      </c>
      <c r="E303" s="117">
        <v>0</v>
      </c>
      <c r="F303" s="117">
        <v>0</v>
      </c>
      <c r="G303" s="117">
        <v>0</v>
      </c>
      <c r="H303" s="116">
        <v>0</v>
      </c>
      <c r="K303" s="117">
        <v>9670</v>
      </c>
      <c r="L303" s="116">
        <v>597.4</v>
      </c>
      <c r="M303" s="116" t="s">
        <v>761</v>
      </c>
      <c r="N303" s="116" t="s">
        <v>214</v>
      </c>
      <c r="O303" s="117">
        <v>6030</v>
      </c>
      <c r="P303" s="117">
        <v>6430</v>
      </c>
      <c r="Q303" s="117">
        <v>6230</v>
      </c>
      <c r="R303" s="117">
        <v>5830</v>
      </c>
      <c r="S303" s="116">
        <v>589.5</v>
      </c>
      <c r="T303" s="116" t="s">
        <v>758</v>
      </c>
      <c r="U303" s="116" t="s">
        <v>244</v>
      </c>
      <c r="V303" s="117">
        <v>250</v>
      </c>
      <c r="W303" s="116">
        <v>3.3</v>
      </c>
      <c r="X303" s="116" t="s">
        <v>760</v>
      </c>
      <c r="Y303" s="116" t="s">
        <v>759</v>
      </c>
      <c r="Z303" s="117">
        <v>0</v>
      </c>
    </row>
    <row r="304" spans="1:26">
      <c r="A304" s="116">
        <v>2809</v>
      </c>
      <c r="B304" s="119" t="s">
        <v>750</v>
      </c>
      <c r="C304" s="119" t="s">
        <v>705</v>
      </c>
      <c r="D304" s="117">
        <v>0</v>
      </c>
      <c r="E304" s="117">
        <v>0</v>
      </c>
      <c r="F304" s="117">
        <v>0</v>
      </c>
      <c r="G304" s="117">
        <v>0</v>
      </c>
      <c r="K304" s="117">
        <v>8910</v>
      </c>
      <c r="L304" s="116">
        <v>559.20000000000005</v>
      </c>
      <c r="M304" s="116" t="s">
        <v>689</v>
      </c>
      <c r="N304" s="116" t="s">
        <v>214</v>
      </c>
      <c r="O304" s="117">
        <v>5810</v>
      </c>
      <c r="P304" s="117">
        <v>6210</v>
      </c>
      <c r="Q304" s="117">
        <v>6010</v>
      </c>
      <c r="R304" s="117">
        <v>5610</v>
      </c>
      <c r="S304" s="116">
        <v>552.6</v>
      </c>
      <c r="T304" s="116" t="s">
        <v>689</v>
      </c>
      <c r="U304" s="116" t="s">
        <v>244</v>
      </c>
      <c r="V304" s="117">
        <v>320</v>
      </c>
      <c r="W304" s="116">
        <v>8.8000000000000007</v>
      </c>
      <c r="X304" s="116" t="s">
        <v>705</v>
      </c>
      <c r="Y304" s="116" t="s">
        <v>689</v>
      </c>
      <c r="Z304" s="117">
        <v>0</v>
      </c>
    </row>
    <row r="305" spans="1:26">
      <c r="A305" s="116">
        <v>2810</v>
      </c>
      <c r="B305" s="119" t="s">
        <v>750</v>
      </c>
      <c r="C305" s="119" t="s">
        <v>762</v>
      </c>
      <c r="D305" s="117">
        <v>0</v>
      </c>
      <c r="E305" s="117">
        <v>0</v>
      </c>
      <c r="F305" s="117">
        <v>0</v>
      </c>
      <c r="G305" s="117">
        <v>0</v>
      </c>
      <c r="H305" s="116">
        <v>0</v>
      </c>
      <c r="K305" s="117">
        <v>9790</v>
      </c>
      <c r="L305" s="116">
        <v>607.6</v>
      </c>
      <c r="M305" s="116" t="s">
        <v>762</v>
      </c>
      <c r="N305" s="116" t="s">
        <v>214</v>
      </c>
      <c r="O305" s="117">
        <v>5810</v>
      </c>
      <c r="P305" s="117">
        <v>6210</v>
      </c>
      <c r="Q305" s="117">
        <v>6010</v>
      </c>
      <c r="R305" s="117">
        <v>5610</v>
      </c>
      <c r="S305" s="116">
        <v>552.6</v>
      </c>
      <c r="T305" s="116" t="s">
        <v>689</v>
      </c>
      <c r="U305" s="116" t="s">
        <v>244</v>
      </c>
      <c r="V305" s="117">
        <v>0</v>
      </c>
      <c r="W305" s="116">
        <v>0</v>
      </c>
      <c r="Z305" s="117">
        <v>0</v>
      </c>
    </row>
    <row r="306" spans="1:26">
      <c r="A306" s="116">
        <v>2811</v>
      </c>
      <c r="B306" s="119" t="s">
        <v>750</v>
      </c>
      <c r="C306" s="119" t="s">
        <v>763</v>
      </c>
      <c r="D306" s="117">
        <v>0</v>
      </c>
      <c r="E306" s="117">
        <v>0</v>
      </c>
      <c r="F306" s="117">
        <v>0</v>
      </c>
      <c r="G306" s="117">
        <v>0</v>
      </c>
      <c r="H306" s="116">
        <v>0</v>
      </c>
      <c r="K306" s="117">
        <v>9830</v>
      </c>
      <c r="L306" s="116">
        <v>598.70000000000005</v>
      </c>
      <c r="M306" s="116" t="s">
        <v>764</v>
      </c>
      <c r="N306" s="116" t="s">
        <v>214</v>
      </c>
      <c r="O306" s="117">
        <v>6030</v>
      </c>
      <c r="P306" s="117">
        <v>6430</v>
      </c>
      <c r="Q306" s="117">
        <v>6230</v>
      </c>
      <c r="R306" s="117">
        <v>5830</v>
      </c>
      <c r="S306" s="116">
        <v>589.5</v>
      </c>
      <c r="T306" s="116" t="s">
        <v>758</v>
      </c>
      <c r="U306" s="116" t="s">
        <v>244</v>
      </c>
      <c r="V306" s="117">
        <v>0</v>
      </c>
      <c r="W306" s="116">
        <v>0</v>
      </c>
      <c r="Z306" s="117">
        <v>0</v>
      </c>
    </row>
    <row r="307" spans="1:26">
      <c r="A307" s="116">
        <v>2812</v>
      </c>
      <c r="B307" s="119" t="s">
        <v>750</v>
      </c>
      <c r="C307" s="119" t="s">
        <v>765</v>
      </c>
      <c r="D307" s="117">
        <v>0</v>
      </c>
      <c r="E307" s="117">
        <v>0</v>
      </c>
      <c r="F307" s="117">
        <v>0</v>
      </c>
      <c r="G307" s="117">
        <v>0</v>
      </c>
      <c r="K307" s="117">
        <v>9790</v>
      </c>
      <c r="L307" s="116">
        <v>622.29999999999995</v>
      </c>
      <c r="M307" s="116" t="s">
        <v>766</v>
      </c>
      <c r="N307" s="116" t="s">
        <v>214</v>
      </c>
      <c r="O307" s="117">
        <v>6560</v>
      </c>
      <c r="P307" s="117">
        <v>6960</v>
      </c>
      <c r="Q307" s="117">
        <v>6760</v>
      </c>
      <c r="R307" s="117">
        <v>6360</v>
      </c>
      <c r="S307" s="116">
        <v>612.29999999999995</v>
      </c>
      <c r="T307" s="116" t="s">
        <v>767</v>
      </c>
      <c r="U307" s="116" t="s">
        <v>244</v>
      </c>
      <c r="V307" s="117">
        <v>0</v>
      </c>
      <c r="W307" s="116">
        <v>0</v>
      </c>
      <c r="Z307" s="117">
        <v>0</v>
      </c>
    </row>
    <row r="308" spans="1:26">
      <c r="A308" s="116">
        <v>2813</v>
      </c>
      <c r="B308" s="119" t="s">
        <v>750</v>
      </c>
      <c r="C308" s="119" t="s">
        <v>768</v>
      </c>
      <c r="D308" s="117">
        <v>0</v>
      </c>
      <c r="E308" s="117">
        <v>0</v>
      </c>
      <c r="F308" s="117">
        <v>0</v>
      </c>
      <c r="G308" s="117">
        <v>0</v>
      </c>
      <c r="H308" s="116">
        <v>0</v>
      </c>
      <c r="K308" s="117">
        <v>9790</v>
      </c>
      <c r="L308" s="116">
        <v>624.70000000000005</v>
      </c>
      <c r="M308" s="116" t="s">
        <v>768</v>
      </c>
      <c r="N308" s="116" t="s">
        <v>214</v>
      </c>
      <c r="O308" s="117">
        <v>6560</v>
      </c>
      <c r="P308" s="117">
        <v>6960</v>
      </c>
      <c r="Q308" s="117">
        <v>6760</v>
      </c>
      <c r="R308" s="117">
        <v>6360</v>
      </c>
      <c r="S308" s="116">
        <v>612.29999999999995</v>
      </c>
      <c r="T308" s="116" t="s">
        <v>769</v>
      </c>
      <c r="U308" s="116" t="s">
        <v>244</v>
      </c>
      <c r="V308" s="117">
        <v>0</v>
      </c>
      <c r="W308" s="116">
        <v>0</v>
      </c>
      <c r="Z308" s="117">
        <v>0</v>
      </c>
    </row>
    <row r="309" spans="1:26">
      <c r="A309" s="116">
        <v>2814</v>
      </c>
      <c r="B309" s="119" t="s">
        <v>750</v>
      </c>
      <c r="C309" s="119" t="s">
        <v>770</v>
      </c>
      <c r="D309" s="117">
        <v>0</v>
      </c>
      <c r="E309" s="117">
        <v>0</v>
      </c>
      <c r="F309" s="117">
        <v>0</v>
      </c>
      <c r="G309" s="117">
        <v>0</v>
      </c>
      <c r="K309" s="117">
        <v>9790</v>
      </c>
      <c r="L309" s="116">
        <v>629.1</v>
      </c>
      <c r="M309" s="116" t="s">
        <v>770</v>
      </c>
      <c r="N309" s="116" t="s">
        <v>214</v>
      </c>
      <c r="O309" s="117">
        <v>6570</v>
      </c>
      <c r="P309" s="117">
        <v>6970</v>
      </c>
      <c r="Q309" s="117">
        <v>6770</v>
      </c>
      <c r="R309" s="117">
        <v>6370</v>
      </c>
      <c r="S309" s="116">
        <v>622.5</v>
      </c>
      <c r="T309" s="116" t="s">
        <v>770</v>
      </c>
      <c r="U309" s="116" t="s">
        <v>244</v>
      </c>
      <c r="V309" s="117">
        <v>0</v>
      </c>
      <c r="W309" s="116">
        <v>0</v>
      </c>
      <c r="Z309" s="117">
        <v>0</v>
      </c>
    </row>
    <row r="310" spans="1:26">
      <c r="A310" s="116">
        <v>2815</v>
      </c>
      <c r="B310" s="119" t="s">
        <v>750</v>
      </c>
      <c r="C310" s="119" t="s">
        <v>752</v>
      </c>
      <c r="D310" s="117">
        <v>0</v>
      </c>
      <c r="E310" s="117">
        <v>0</v>
      </c>
      <c r="F310" s="117">
        <v>0</v>
      </c>
      <c r="G310" s="117">
        <v>0</v>
      </c>
      <c r="K310" s="117">
        <v>10010</v>
      </c>
      <c r="L310" s="116">
        <v>650.9</v>
      </c>
      <c r="M310" s="116" t="s">
        <v>752</v>
      </c>
      <c r="N310" s="116" t="s">
        <v>214</v>
      </c>
      <c r="O310" s="117">
        <v>6560</v>
      </c>
      <c r="P310" s="117">
        <v>6960</v>
      </c>
      <c r="Q310" s="117">
        <v>6760</v>
      </c>
      <c r="R310" s="117">
        <v>6360</v>
      </c>
      <c r="S310" s="116">
        <v>644.29999999999995</v>
      </c>
      <c r="T310" s="116" t="s">
        <v>752</v>
      </c>
      <c r="U310" s="116" t="s">
        <v>244</v>
      </c>
      <c r="V310" s="117">
        <v>0</v>
      </c>
      <c r="W310" s="116">
        <v>0</v>
      </c>
      <c r="Z310" s="117">
        <v>0</v>
      </c>
    </row>
    <row r="311" spans="1:26">
      <c r="A311" s="116">
        <v>2816</v>
      </c>
      <c r="B311" s="119" t="s">
        <v>750</v>
      </c>
      <c r="C311" s="119" t="s">
        <v>771</v>
      </c>
      <c r="D311" s="117">
        <v>0</v>
      </c>
      <c r="E311" s="117">
        <v>0</v>
      </c>
      <c r="F311" s="117">
        <v>0</v>
      </c>
      <c r="G311" s="117">
        <v>0</v>
      </c>
      <c r="H311" s="116">
        <v>0</v>
      </c>
      <c r="K311" s="117">
        <v>10010</v>
      </c>
      <c r="L311" s="116">
        <v>682.1</v>
      </c>
      <c r="M311" s="116" t="s">
        <v>771</v>
      </c>
      <c r="N311" s="116" t="s">
        <v>214</v>
      </c>
      <c r="O311" s="117">
        <v>6560</v>
      </c>
      <c r="P311" s="117">
        <v>6960</v>
      </c>
      <c r="Q311" s="117">
        <v>6760</v>
      </c>
      <c r="R311" s="117">
        <v>6360</v>
      </c>
      <c r="S311" s="116">
        <v>665</v>
      </c>
      <c r="T311" s="116" t="s">
        <v>772</v>
      </c>
      <c r="U311" s="116" t="s">
        <v>244</v>
      </c>
      <c r="V311" s="117">
        <v>0</v>
      </c>
      <c r="W311" s="116">
        <v>0</v>
      </c>
      <c r="Z311" s="117">
        <v>0</v>
      </c>
    </row>
    <row r="312" spans="1:26">
      <c r="A312" s="116">
        <v>2817</v>
      </c>
      <c r="B312" s="119" t="s">
        <v>750</v>
      </c>
      <c r="C312" s="119" t="s">
        <v>773</v>
      </c>
      <c r="D312" s="117">
        <v>0</v>
      </c>
      <c r="E312" s="117">
        <v>0</v>
      </c>
      <c r="F312" s="117">
        <v>0</v>
      </c>
      <c r="G312" s="117">
        <v>0</v>
      </c>
      <c r="K312" s="117">
        <v>10010</v>
      </c>
      <c r="L312" s="116">
        <v>667.1</v>
      </c>
      <c r="M312" s="116" t="s">
        <v>773</v>
      </c>
      <c r="N312" s="116" t="s">
        <v>214</v>
      </c>
      <c r="O312" s="117">
        <v>6560</v>
      </c>
      <c r="P312" s="117">
        <v>6960</v>
      </c>
      <c r="Q312" s="117">
        <v>6760</v>
      </c>
      <c r="R312" s="117">
        <v>6360</v>
      </c>
      <c r="S312" s="116">
        <v>644.29999999999995</v>
      </c>
      <c r="T312" s="116" t="s">
        <v>752</v>
      </c>
      <c r="U312" s="116" t="s">
        <v>244</v>
      </c>
      <c r="V312" s="117">
        <v>0</v>
      </c>
      <c r="W312" s="116">
        <v>0</v>
      </c>
      <c r="Z312" s="117">
        <v>0</v>
      </c>
    </row>
    <row r="313" spans="1:26">
      <c r="A313" s="116">
        <v>2818</v>
      </c>
      <c r="B313" s="119" t="s">
        <v>750</v>
      </c>
      <c r="C313" s="119" t="s">
        <v>774</v>
      </c>
      <c r="D313" s="117">
        <v>0</v>
      </c>
      <c r="E313" s="117">
        <v>0</v>
      </c>
      <c r="F313" s="117">
        <v>0</v>
      </c>
      <c r="G313" s="117">
        <v>0</v>
      </c>
      <c r="H313" s="116">
        <v>0</v>
      </c>
      <c r="K313" s="117">
        <v>9470</v>
      </c>
      <c r="L313" s="116">
        <v>574.6</v>
      </c>
      <c r="M313" s="116" t="s">
        <v>774</v>
      </c>
      <c r="N313" s="116" t="s">
        <v>214</v>
      </c>
      <c r="O313" s="117">
        <v>5810</v>
      </c>
      <c r="P313" s="117">
        <v>6210</v>
      </c>
      <c r="Q313" s="117">
        <v>6010</v>
      </c>
      <c r="R313" s="117">
        <v>5610</v>
      </c>
      <c r="S313" s="116">
        <v>552.6</v>
      </c>
      <c r="T313" s="116" t="s">
        <v>689</v>
      </c>
      <c r="U313" s="116" t="s">
        <v>244</v>
      </c>
      <c r="V313" s="117">
        <v>0</v>
      </c>
      <c r="W313" s="116">
        <v>0</v>
      </c>
      <c r="Z313" s="117">
        <v>0</v>
      </c>
    </row>
    <row r="314" spans="1:26">
      <c r="A314" s="116">
        <v>2819</v>
      </c>
      <c r="B314" s="119" t="s">
        <v>750</v>
      </c>
      <c r="C314" s="119" t="s">
        <v>775</v>
      </c>
      <c r="D314" s="117">
        <v>0</v>
      </c>
      <c r="E314" s="117">
        <v>0</v>
      </c>
      <c r="F314" s="117">
        <v>0</v>
      </c>
      <c r="G314" s="117">
        <v>0</v>
      </c>
      <c r="H314" s="116">
        <v>0</v>
      </c>
      <c r="K314" s="117">
        <v>10010</v>
      </c>
      <c r="L314" s="116">
        <v>665.8</v>
      </c>
      <c r="M314" s="116" t="s">
        <v>775</v>
      </c>
      <c r="N314" s="116" t="s">
        <v>214</v>
      </c>
      <c r="O314" s="117">
        <v>6560</v>
      </c>
      <c r="P314" s="117">
        <v>6960</v>
      </c>
      <c r="Q314" s="117">
        <v>6760</v>
      </c>
      <c r="R314" s="117">
        <v>6360</v>
      </c>
      <c r="S314" s="116">
        <v>644.29999999999995</v>
      </c>
      <c r="T314" s="116" t="s">
        <v>752</v>
      </c>
      <c r="U314" s="116" t="s">
        <v>244</v>
      </c>
      <c r="V314" s="117">
        <v>0</v>
      </c>
      <c r="W314" s="116">
        <v>0</v>
      </c>
      <c r="Z314" s="117">
        <v>0</v>
      </c>
    </row>
    <row r="315" spans="1:26">
      <c r="A315" s="116">
        <v>2820</v>
      </c>
      <c r="B315" s="119" t="s">
        <v>750</v>
      </c>
      <c r="C315" s="119" t="s">
        <v>776</v>
      </c>
      <c r="D315" s="117">
        <v>0</v>
      </c>
      <c r="E315" s="117">
        <v>0</v>
      </c>
      <c r="F315" s="117">
        <v>0</v>
      </c>
      <c r="G315" s="117">
        <v>0</v>
      </c>
      <c r="H315" s="116">
        <v>0</v>
      </c>
      <c r="K315" s="117">
        <v>10330</v>
      </c>
      <c r="L315" s="116">
        <v>627.20000000000005</v>
      </c>
      <c r="M315" s="116" t="s">
        <v>776</v>
      </c>
      <c r="N315" s="116" t="s">
        <v>214</v>
      </c>
      <c r="O315" s="117">
        <v>6030</v>
      </c>
      <c r="P315" s="117">
        <v>6430</v>
      </c>
      <c r="Q315" s="117">
        <v>6230</v>
      </c>
      <c r="R315" s="117">
        <v>5830</v>
      </c>
      <c r="S315" s="116">
        <v>589.5</v>
      </c>
      <c r="T315" s="116" t="s">
        <v>758</v>
      </c>
      <c r="U315" s="116" t="s">
        <v>244</v>
      </c>
      <c r="V315" s="117">
        <v>0</v>
      </c>
      <c r="W315" s="116">
        <v>0</v>
      </c>
      <c r="Z315" s="117">
        <v>0</v>
      </c>
    </row>
    <row r="316" spans="1:26">
      <c r="A316" s="116">
        <v>2821</v>
      </c>
      <c r="B316" s="119" t="s">
        <v>750</v>
      </c>
      <c r="C316" s="119" t="s">
        <v>777</v>
      </c>
      <c r="D316" s="117">
        <v>0</v>
      </c>
      <c r="E316" s="117">
        <v>0</v>
      </c>
      <c r="F316" s="117">
        <v>0</v>
      </c>
      <c r="G316" s="117">
        <v>0</v>
      </c>
      <c r="H316" s="116">
        <v>0</v>
      </c>
      <c r="K316" s="117">
        <v>9770</v>
      </c>
      <c r="L316" s="116">
        <v>607</v>
      </c>
      <c r="M316" s="116" t="s">
        <v>778</v>
      </c>
      <c r="N316" s="116" t="s">
        <v>214</v>
      </c>
      <c r="O316" s="117">
        <v>6030</v>
      </c>
      <c r="P316" s="117">
        <v>6430</v>
      </c>
      <c r="Q316" s="117">
        <v>6230</v>
      </c>
      <c r="R316" s="117">
        <v>5830</v>
      </c>
      <c r="S316" s="116">
        <v>589.5</v>
      </c>
      <c r="T316" s="116" t="s">
        <v>758</v>
      </c>
      <c r="U316" s="116" t="s">
        <v>244</v>
      </c>
      <c r="V316" s="117">
        <v>0</v>
      </c>
      <c r="W316" s="116">
        <v>0</v>
      </c>
      <c r="Z316" s="117">
        <v>0</v>
      </c>
    </row>
    <row r="317" spans="1:26">
      <c r="A317" s="116">
        <v>2822</v>
      </c>
      <c r="B317" s="119" t="s">
        <v>750</v>
      </c>
      <c r="C317" s="119" t="s">
        <v>779</v>
      </c>
      <c r="D317" s="117">
        <v>0</v>
      </c>
      <c r="E317" s="117">
        <v>0</v>
      </c>
      <c r="F317" s="117">
        <v>0</v>
      </c>
      <c r="G317" s="117">
        <v>0</v>
      </c>
      <c r="H317" s="116">
        <v>0</v>
      </c>
      <c r="K317" s="117">
        <v>9460</v>
      </c>
      <c r="L317" s="116">
        <v>591.20000000000005</v>
      </c>
      <c r="M317" s="116" t="s">
        <v>780</v>
      </c>
      <c r="N317" s="116" t="s">
        <v>232</v>
      </c>
      <c r="O317" s="117">
        <v>5810</v>
      </c>
      <c r="P317" s="117">
        <v>6210</v>
      </c>
      <c r="Q317" s="117">
        <v>6010</v>
      </c>
      <c r="R317" s="117">
        <v>5610</v>
      </c>
      <c r="S317" s="116">
        <v>552.6</v>
      </c>
      <c r="T317" s="116" t="s">
        <v>689</v>
      </c>
      <c r="U317" s="116" t="s">
        <v>244</v>
      </c>
      <c r="V317" s="117">
        <v>0</v>
      </c>
      <c r="W317" s="116">
        <v>0</v>
      </c>
      <c r="Z317" s="117">
        <v>0</v>
      </c>
    </row>
    <row r="318" spans="1:26">
      <c r="A318" s="116">
        <v>2901</v>
      </c>
      <c r="B318" s="119" t="s">
        <v>781</v>
      </c>
      <c r="C318" s="119" t="s">
        <v>781</v>
      </c>
      <c r="D318" s="117">
        <v>0</v>
      </c>
      <c r="E318" s="117">
        <v>0</v>
      </c>
      <c r="F318" s="117">
        <v>0</v>
      </c>
      <c r="G318" s="117">
        <v>0</v>
      </c>
      <c r="K318" s="117">
        <v>8910</v>
      </c>
      <c r="L318" s="116">
        <v>561.9</v>
      </c>
      <c r="M318" s="116" t="s">
        <v>781</v>
      </c>
      <c r="N318" s="116" t="s">
        <v>214</v>
      </c>
      <c r="O318" s="117">
        <v>5810</v>
      </c>
      <c r="P318" s="117">
        <v>6210</v>
      </c>
      <c r="Q318" s="117">
        <v>6010</v>
      </c>
      <c r="R318" s="117">
        <v>5610</v>
      </c>
      <c r="S318" s="116">
        <v>513.6</v>
      </c>
      <c r="T318" s="116" t="s">
        <v>667</v>
      </c>
      <c r="U318" s="116" t="s">
        <v>244</v>
      </c>
      <c r="V318" s="117">
        <v>0</v>
      </c>
      <c r="W318" s="116">
        <v>0</v>
      </c>
      <c r="Z318" s="117">
        <v>0</v>
      </c>
    </row>
    <row r="319" spans="1:26">
      <c r="A319" s="116">
        <v>2902</v>
      </c>
      <c r="B319" s="119" t="s">
        <v>781</v>
      </c>
      <c r="C319" s="119" t="s">
        <v>782</v>
      </c>
      <c r="D319" s="117">
        <v>0</v>
      </c>
      <c r="E319" s="117">
        <v>0</v>
      </c>
      <c r="F319" s="117">
        <v>0</v>
      </c>
      <c r="G319" s="117">
        <v>0</v>
      </c>
      <c r="H319" s="116">
        <v>0</v>
      </c>
      <c r="K319" s="117">
        <v>9840</v>
      </c>
      <c r="L319" s="116">
        <v>601.5</v>
      </c>
      <c r="M319" s="116" t="s">
        <v>782</v>
      </c>
      <c r="N319" s="116" t="s">
        <v>214</v>
      </c>
      <c r="O319" s="117">
        <v>7150</v>
      </c>
      <c r="P319" s="117">
        <v>7550</v>
      </c>
      <c r="Q319" s="117">
        <v>7350</v>
      </c>
      <c r="R319" s="117">
        <v>6950</v>
      </c>
      <c r="S319" s="116">
        <v>594.9</v>
      </c>
      <c r="T319" s="116" t="s">
        <v>782</v>
      </c>
      <c r="U319" s="116" t="s">
        <v>244</v>
      </c>
      <c r="V319" s="117">
        <v>0</v>
      </c>
      <c r="W319" s="116">
        <v>0</v>
      </c>
      <c r="Z319" s="117">
        <v>0</v>
      </c>
    </row>
    <row r="320" spans="1:26">
      <c r="A320" s="116">
        <v>2903</v>
      </c>
      <c r="B320" s="119" t="s">
        <v>781</v>
      </c>
      <c r="C320" s="119" t="s">
        <v>783</v>
      </c>
      <c r="D320" s="117">
        <v>0</v>
      </c>
      <c r="E320" s="117">
        <v>0</v>
      </c>
      <c r="F320" s="117">
        <v>0</v>
      </c>
      <c r="G320" s="117">
        <v>0</v>
      </c>
      <c r="H320" s="116">
        <v>0</v>
      </c>
      <c r="K320" s="117">
        <v>9040</v>
      </c>
      <c r="L320" s="116">
        <v>554.79999999999995</v>
      </c>
      <c r="M320" s="116" t="s">
        <v>784</v>
      </c>
      <c r="N320" s="116" t="s">
        <v>214</v>
      </c>
      <c r="O320" s="117">
        <v>5810</v>
      </c>
      <c r="P320" s="117">
        <v>6210</v>
      </c>
      <c r="Q320" s="117">
        <v>6010</v>
      </c>
      <c r="R320" s="117">
        <v>5610</v>
      </c>
      <c r="S320" s="116">
        <v>513.6</v>
      </c>
      <c r="T320" s="116" t="s">
        <v>667</v>
      </c>
      <c r="U320" s="116" t="s">
        <v>244</v>
      </c>
      <c r="V320" s="117">
        <v>0</v>
      </c>
      <c r="W320" s="116">
        <v>0</v>
      </c>
      <c r="Z320" s="117">
        <v>0</v>
      </c>
    </row>
    <row r="321" spans="1:27">
      <c r="A321" s="116">
        <v>2904</v>
      </c>
      <c r="B321" s="119" t="s">
        <v>781</v>
      </c>
      <c r="C321" s="119" t="s">
        <v>785</v>
      </c>
      <c r="D321" s="117">
        <v>0</v>
      </c>
      <c r="E321" s="117">
        <v>0</v>
      </c>
      <c r="F321" s="117">
        <v>0</v>
      </c>
      <c r="G321" s="117">
        <v>0</v>
      </c>
      <c r="H321" s="116">
        <v>0</v>
      </c>
      <c r="K321" s="117">
        <v>9790</v>
      </c>
      <c r="L321" s="116">
        <v>588.70000000000005</v>
      </c>
      <c r="M321" s="116" t="s">
        <v>786</v>
      </c>
      <c r="N321" s="116" t="s">
        <v>214</v>
      </c>
      <c r="O321" s="117">
        <v>5810</v>
      </c>
      <c r="P321" s="117">
        <v>6210</v>
      </c>
      <c r="Q321" s="117">
        <v>6010</v>
      </c>
      <c r="R321" s="117">
        <v>5610</v>
      </c>
      <c r="S321" s="116">
        <v>552.6</v>
      </c>
      <c r="T321" s="116" t="s">
        <v>689</v>
      </c>
      <c r="U321" s="116" t="s">
        <v>244</v>
      </c>
      <c r="V321" s="117">
        <v>0</v>
      </c>
      <c r="W321" s="116">
        <v>0</v>
      </c>
      <c r="Z321" s="117">
        <v>0</v>
      </c>
    </row>
    <row r="322" spans="1:27">
      <c r="A322" s="116">
        <v>2905</v>
      </c>
      <c r="B322" s="119" t="s">
        <v>750</v>
      </c>
      <c r="C322" s="119" t="s">
        <v>787</v>
      </c>
      <c r="D322" s="117">
        <v>0</v>
      </c>
      <c r="E322" s="117">
        <v>0</v>
      </c>
      <c r="F322" s="117">
        <v>0</v>
      </c>
      <c r="G322" s="117">
        <v>0</v>
      </c>
      <c r="H322" s="116">
        <v>0</v>
      </c>
      <c r="K322" s="117">
        <v>9460</v>
      </c>
      <c r="L322" s="116">
        <v>596.1</v>
      </c>
      <c r="M322" s="116" t="s">
        <v>232</v>
      </c>
      <c r="N322" s="116" t="s">
        <v>758</v>
      </c>
      <c r="O322" s="117">
        <v>6030</v>
      </c>
      <c r="P322" s="117">
        <v>6430</v>
      </c>
      <c r="Q322" s="117">
        <v>6230</v>
      </c>
      <c r="R322" s="117">
        <v>5830</v>
      </c>
      <c r="S322" s="116">
        <v>589.5</v>
      </c>
      <c r="T322" s="116" t="s">
        <v>244</v>
      </c>
      <c r="U322" s="116" t="s">
        <v>758</v>
      </c>
      <c r="V322" s="117">
        <v>400</v>
      </c>
      <c r="W322" s="116">
        <v>6.2</v>
      </c>
      <c r="X322" s="116" t="s">
        <v>758</v>
      </c>
      <c r="Y322" s="116" t="s">
        <v>788</v>
      </c>
      <c r="Z322" s="117">
        <v>0</v>
      </c>
    </row>
    <row r="323" spans="1:27">
      <c r="A323" s="116">
        <v>3001</v>
      </c>
      <c r="B323" s="119" t="s">
        <v>789</v>
      </c>
      <c r="C323" s="119" t="s">
        <v>789</v>
      </c>
      <c r="D323" s="117">
        <v>17600</v>
      </c>
      <c r="E323" s="117">
        <v>17600</v>
      </c>
      <c r="F323" s="117">
        <v>17600</v>
      </c>
      <c r="G323" s="117">
        <v>17600</v>
      </c>
      <c r="H323" s="116">
        <v>678</v>
      </c>
      <c r="I323" s="116" t="s">
        <v>723</v>
      </c>
      <c r="J323" s="116" t="s">
        <v>213</v>
      </c>
      <c r="K323" s="117">
        <v>670</v>
      </c>
      <c r="L323" s="116">
        <v>27.1</v>
      </c>
      <c r="M323" s="116" t="s">
        <v>213</v>
      </c>
      <c r="N323" s="116" t="s">
        <v>214</v>
      </c>
      <c r="O323" s="117">
        <v>0</v>
      </c>
      <c r="P323" s="117">
        <v>0</v>
      </c>
      <c r="Q323" s="117">
        <v>0</v>
      </c>
      <c r="R323" s="117">
        <v>0</v>
      </c>
      <c r="S323" s="116">
        <v>0</v>
      </c>
      <c r="V323" s="117">
        <v>900</v>
      </c>
      <c r="W323" s="116">
        <v>37.5</v>
      </c>
      <c r="X323" s="116" t="s">
        <v>789</v>
      </c>
      <c r="Y323" s="116" t="s">
        <v>723</v>
      </c>
      <c r="Z323" s="117">
        <v>810</v>
      </c>
      <c r="AA323" s="116" t="s">
        <v>790</v>
      </c>
    </row>
    <row r="324" spans="1:27">
      <c r="A324" s="116">
        <v>3002</v>
      </c>
      <c r="B324" s="119" t="s">
        <v>789</v>
      </c>
      <c r="C324" s="119" t="s">
        <v>791</v>
      </c>
      <c r="D324" s="117">
        <v>36300</v>
      </c>
      <c r="E324" s="117">
        <v>36300</v>
      </c>
      <c r="F324" s="117">
        <v>36300</v>
      </c>
      <c r="G324" s="117">
        <v>36300</v>
      </c>
      <c r="H324" s="116">
        <v>634</v>
      </c>
      <c r="I324" s="116" t="s">
        <v>792</v>
      </c>
      <c r="J324" s="116" t="s">
        <v>213</v>
      </c>
      <c r="K324" s="117">
        <v>1670</v>
      </c>
      <c r="L324" s="116">
        <v>713.4</v>
      </c>
      <c r="M324" s="116" t="s">
        <v>793</v>
      </c>
      <c r="N324" s="116" t="s">
        <v>794</v>
      </c>
      <c r="O324" s="117">
        <v>1520</v>
      </c>
      <c r="P324" s="117">
        <v>1920</v>
      </c>
      <c r="Q324" s="117">
        <v>1720</v>
      </c>
      <c r="R324" s="117">
        <v>1320</v>
      </c>
      <c r="S324" s="116">
        <v>50.9</v>
      </c>
      <c r="T324" s="116" t="s">
        <v>791</v>
      </c>
      <c r="U324" s="116" t="s">
        <v>795</v>
      </c>
      <c r="V324" s="117">
        <v>360</v>
      </c>
      <c r="W324" s="116">
        <v>5.6</v>
      </c>
      <c r="X324" s="116" t="s">
        <v>795</v>
      </c>
      <c r="Y324" s="116" t="s">
        <v>792</v>
      </c>
      <c r="Z324" s="117">
        <v>370</v>
      </c>
      <c r="AA324" s="116" t="s">
        <v>215</v>
      </c>
    </row>
    <row r="325" spans="1:27">
      <c r="A325" s="116">
        <v>3003</v>
      </c>
      <c r="B325" s="119" t="s">
        <v>789</v>
      </c>
      <c r="C325" s="119" t="s">
        <v>796</v>
      </c>
      <c r="D325" s="117">
        <v>0</v>
      </c>
      <c r="E325" s="117">
        <v>0</v>
      </c>
      <c r="F325" s="117">
        <v>0</v>
      </c>
      <c r="G325" s="117">
        <v>0</v>
      </c>
      <c r="H325" s="116">
        <v>0</v>
      </c>
      <c r="K325" s="117">
        <v>9430</v>
      </c>
      <c r="L325" s="116">
        <v>581.1</v>
      </c>
      <c r="M325" s="116" t="s">
        <v>796</v>
      </c>
      <c r="N325" s="116" t="s">
        <v>214</v>
      </c>
      <c r="O325" s="117">
        <v>6600</v>
      </c>
      <c r="P325" s="117">
        <v>7000</v>
      </c>
      <c r="Q325" s="117">
        <v>6900</v>
      </c>
      <c r="R325" s="117">
        <v>6300</v>
      </c>
      <c r="S325" s="116">
        <v>574.5</v>
      </c>
      <c r="T325" s="116" t="s">
        <v>796</v>
      </c>
      <c r="U325" s="116" t="s">
        <v>244</v>
      </c>
      <c r="V325" s="117">
        <v>0</v>
      </c>
      <c r="W325" s="116">
        <v>0</v>
      </c>
      <c r="Z325" s="117">
        <v>0</v>
      </c>
    </row>
    <row r="326" spans="1:27">
      <c r="A326" s="116">
        <v>3101</v>
      </c>
      <c r="B326" s="119" t="s">
        <v>797</v>
      </c>
      <c r="C326" s="119" t="s">
        <v>797</v>
      </c>
      <c r="D326" s="117">
        <v>27400</v>
      </c>
      <c r="E326" s="117">
        <v>31700</v>
      </c>
      <c r="F326" s="117">
        <v>31700</v>
      </c>
      <c r="G326" s="117">
        <v>31700</v>
      </c>
      <c r="H326" s="116">
        <v>667</v>
      </c>
      <c r="I326" s="116" t="s">
        <v>798</v>
      </c>
      <c r="J326" s="116" t="s">
        <v>213</v>
      </c>
      <c r="K326" s="117">
        <v>670</v>
      </c>
      <c r="L326" s="116">
        <v>27.1</v>
      </c>
      <c r="M326" s="116" t="s">
        <v>213</v>
      </c>
      <c r="N326" s="116" t="s">
        <v>214</v>
      </c>
      <c r="O326" s="117">
        <v>0</v>
      </c>
      <c r="P326" s="117">
        <v>0</v>
      </c>
      <c r="Q326" s="117">
        <v>0</v>
      </c>
      <c r="R326" s="117">
        <v>0</v>
      </c>
      <c r="S326" s="116">
        <v>0</v>
      </c>
      <c r="V326" s="117">
        <v>470</v>
      </c>
      <c r="W326" s="116">
        <v>11</v>
      </c>
      <c r="X326" s="116" t="s">
        <v>797</v>
      </c>
      <c r="Y326" s="116" t="s">
        <v>798</v>
      </c>
      <c r="Z326" s="117">
        <v>370</v>
      </c>
      <c r="AA326" s="116" t="s">
        <v>215</v>
      </c>
    </row>
    <row r="327" spans="1:27">
      <c r="A327" s="116">
        <v>3201</v>
      </c>
      <c r="B327" s="119" t="s">
        <v>799</v>
      </c>
      <c r="C327" s="119" t="s">
        <v>800</v>
      </c>
      <c r="D327" s="117">
        <v>34650</v>
      </c>
      <c r="E327" s="117">
        <v>34650</v>
      </c>
      <c r="F327" s="117">
        <v>34650</v>
      </c>
      <c r="G327" s="117">
        <v>34650</v>
      </c>
      <c r="H327" s="116">
        <v>801</v>
      </c>
      <c r="I327" s="116" t="s">
        <v>801</v>
      </c>
      <c r="J327" s="116" t="s">
        <v>213</v>
      </c>
      <c r="K327" s="117">
        <v>670</v>
      </c>
      <c r="L327" s="116">
        <v>27.1</v>
      </c>
      <c r="M327" s="116" t="s">
        <v>213</v>
      </c>
      <c r="N327" s="116" t="s">
        <v>214</v>
      </c>
      <c r="O327" s="117">
        <v>0</v>
      </c>
      <c r="P327" s="117">
        <v>0</v>
      </c>
      <c r="Q327" s="117">
        <v>0</v>
      </c>
      <c r="R327" s="117">
        <v>0</v>
      </c>
      <c r="S327" s="116">
        <v>0</v>
      </c>
      <c r="V327" s="117">
        <v>1050</v>
      </c>
      <c r="W327" s="116">
        <v>22.9</v>
      </c>
      <c r="X327" s="116" t="s">
        <v>800</v>
      </c>
      <c r="Y327" s="116" t="s">
        <v>801</v>
      </c>
      <c r="Z327" s="117">
        <v>370</v>
      </c>
      <c r="AA327" s="116" t="s">
        <v>215</v>
      </c>
    </row>
    <row r="328" spans="1:27">
      <c r="A328" s="116">
        <v>3202</v>
      </c>
      <c r="B328" s="119" t="s">
        <v>799</v>
      </c>
      <c r="C328" s="119" t="s">
        <v>802</v>
      </c>
      <c r="D328" s="117">
        <v>34650</v>
      </c>
      <c r="E328" s="117">
        <v>34650</v>
      </c>
      <c r="F328" s="117">
        <v>34650</v>
      </c>
      <c r="G328" s="117">
        <v>34650</v>
      </c>
      <c r="H328" s="116">
        <v>801</v>
      </c>
      <c r="I328" s="116" t="s">
        <v>801</v>
      </c>
      <c r="J328" s="116" t="s">
        <v>213</v>
      </c>
      <c r="K328" s="117">
        <v>670</v>
      </c>
      <c r="L328" s="116">
        <v>27.1</v>
      </c>
      <c r="M328" s="116" t="s">
        <v>213</v>
      </c>
      <c r="N328" s="116" t="s">
        <v>214</v>
      </c>
      <c r="O328" s="117">
        <v>0</v>
      </c>
      <c r="P328" s="117">
        <v>0</v>
      </c>
      <c r="Q328" s="117">
        <v>0</v>
      </c>
      <c r="R328" s="117">
        <v>0</v>
      </c>
      <c r="S328" s="116">
        <v>0</v>
      </c>
      <c r="V328" s="117">
        <v>720</v>
      </c>
      <c r="W328" s="116">
        <v>14.2</v>
      </c>
      <c r="X328" s="116" t="s">
        <v>802</v>
      </c>
      <c r="Y328" s="116" t="s">
        <v>801</v>
      </c>
      <c r="Z328" s="117">
        <v>370</v>
      </c>
      <c r="AA328" s="116" t="s">
        <v>215</v>
      </c>
    </row>
    <row r="329" spans="1:27">
      <c r="A329" s="116">
        <v>3301</v>
      </c>
      <c r="B329" s="119" t="s">
        <v>803</v>
      </c>
      <c r="C329" s="119" t="s">
        <v>803</v>
      </c>
      <c r="D329" s="117">
        <v>0</v>
      </c>
      <c r="E329" s="117">
        <v>0</v>
      </c>
      <c r="F329" s="117">
        <v>0</v>
      </c>
      <c r="G329" s="117">
        <v>0</v>
      </c>
      <c r="K329" s="117">
        <v>10670</v>
      </c>
      <c r="L329" s="116">
        <v>739.5</v>
      </c>
      <c r="M329" s="116" t="s">
        <v>803</v>
      </c>
      <c r="N329" s="116" t="s">
        <v>214</v>
      </c>
      <c r="O329" s="117">
        <v>7100</v>
      </c>
      <c r="P329" s="117">
        <v>7500</v>
      </c>
      <c r="Q329" s="117">
        <v>7300</v>
      </c>
      <c r="R329" s="117">
        <v>6900</v>
      </c>
      <c r="S329" s="116">
        <v>732.9</v>
      </c>
      <c r="T329" s="116" t="s">
        <v>803</v>
      </c>
      <c r="U329" s="116" t="s">
        <v>244</v>
      </c>
      <c r="V329" s="117">
        <v>0</v>
      </c>
      <c r="W329" s="116">
        <v>0</v>
      </c>
      <c r="Z329" s="117">
        <v>0</v>
      </c>
    </row>
    <row r="330" spans="1:27">
      <c r="A330" s="116">
        <v>3302</v>
      </c>
      <c r="B330" s="119" t="s">
        <v>803</v>
      </c>
      <c r="C330" s="119" t="s">
        <v>804</v>
      </c>
      <c r="D330" s="117">
        <v>0</v>
      </c>
      <c r="E330" s="117">
        <v>0</v>
      </c>
      <c r="F330" s="117">
        <v>0</v>
      </c>
      <c r="G330" s="117">
        <v>0</v>
      </c>
      <c r="H330" s="116">
        <v>0</v>
      </c>
      <c r="K330" s="117">
        <v>11000</v>
      </c>
      <c r="L330" s="116">
        <v>798.2</v>
      </c>
      <c r="M330" s="116" t="s">
        <v>804</v>
      </c>
      <c r="N330" s="116" t="s">
        <v>214</v>
      </c>
      <c r="O330" s="117">
        <v>7100</v>
      </c>
      <c r="P330" s="117">
        <v>7500</v>
      </c>
      <c r="Q330" s="117">
        <v>7300</v>
      </c>
      <c r="R330" s="117">
        <v>6900</v>
      </c>
      <c r="S330" s="116">
        <v>732.9</v>
      </c>
      <c r="T330" s="116" t="s">
        <v>803</v>
      </c>
      <c r="U330" s="116" t="s">
        <v>244</v>
      </c>
      <c r="V330" s="117">
        <v>0</v>
      </c>
      <c r="W330" s="116">
        <v>0</v>
      </c>
      <c r="Z330" s="117">
        <v>0</v>
      </c>
    </row>
    <row r="331" spans="1:27">
      <c r="A331" s="116">
        <v>3303</v>
      </c>
      <c r="B331" s="119" t="s">
        <v>803</v>
      </c>
      <c r="C331" s="119" t="s">
        <v>805</v>
      </c>
      <c r="D331" s="117">
        <v>0</v>
      </c>
      <c r="E331" s="117">
        <v>0</v>
      </c>
      <c r="F331" s="117">
        <v>0</v>
      </c>
      <c r="G331" s="117">
        <v>0</v>
      </c>
      <c r="H331" s="116">
        <v>0</v>
      </c>
      <c r="K331" s="117">
        <v>10670</v>
      </c>
      <c r="L331" s="116">
        <v>766.1</v>
      </c>
      <c r="M331" s="116" t="s">
        <v>805</v>
      </c>
      <c r="N331" s="116" t="s">
        <v>232</v>
      </c>
      <c r="O331" s="117">
        <v>7100</v>
      </c>
      <c r="P331" s="117">
        <v>7500</v>
      </c>
      <c r="Q331" s="117">
        <v>7300</v>
      </c>
      <c r="R331" s="117">
        <v>6900</v>
      </c>
      <c r="S331" s="116">
        <v>732.9</v>
      </c>
      <c r="T331" s="116" t="s">
        <v>803</v>
      </c>
      <c r="U331" s="116" t="s">
        <v>244</v>
      </c>
      <c r="V331" s="117">
        <v>0</v>
      </c>
      <c r="W331" s="116">
        <v>0</v>
      </c>
      <c r="Z331" s="117">
        <v>0</v>
      </c>
    </row>
    <row r="332" spans="1:27">
      <c r="A332" s="116">
        <v>3401</v>
      </c>
      <c r="B332" s="119" t="s">
        <v>806</v>
      </c>
      <c r="C332" s="119" t="s">
        <v>807</v>
      </c>
      <c r="D332" s="117">
        <v>0</v>
      </c>
      <c r="E332" s="117">
        <v>0</v>
      </c>
      <c r="F332" s="117">
        <v>0</v>
      </c>
      <c r="G332" s="117">
        <v>0</v>
      </c>
      <c r="K332" s="117">
        <v>11000</v>
      </c>
      <c r="L332" s="116">
        <v>797.8</v>
      </c>
      <c r="M332" s="116" t="s">
        <v>807</v>
      </c>
      <c r="N332" s="116" t="s">
        <v>214</v>
      </c>
      <c r="O332" s="117">
        <v>7310</v>
      </c>
      <c r="P332" s="117">
        <v>7710</v>
      </c>
      <c r="Q332" s="117">
        <v>7510</v>
      </c>
      <c r="R332" s="117">
        <v>7110</v>
      </c>
      <c r="S332" s="116">
        <v>791.2</v>
      </c>
      <c r="T332" s="116" t="s">
        <v>807</v>
      </c>
      <c r="U332" s="116" t="s">
        <v>244</v>
      </c>
      <c r="V332" s="117">
        <v>0</v>
      </c>
      <c r="W332" s="116">
        <v>0</v>
      </c>
      <c r="Z332" s="117">
        <v>0</v>
      </c>
    </row>
    <row r="333" spans="1:27">
      <c r="A333" s="116">
        <v>3402</v>
      </c>
      <c r="B333" s="119" t="s">
        <v>806</v>
      </c>
      <c r="C333" s="119" t="s">
        <v>806</v>
      </c>
      <c r="D333" s="117">
        <v>23800</v>
      </c>
      <c r="E333" s="117">
        <v>32000</v>
      </c>
      <c r="F333" s="117">
        <v>32000</v>
      </c>
      <c r="G333" s="117">
        <v>32000</v>
      </c>
      <c r="H333" s="116">
        <v>790</v>
      </c>
      <c r="I333" s="116" t="s">
        <v>808</v>
      </c>
      <c r="J333" s="116" t="s">
        <v>213</v>
      </c>
      <c r="K333" s="117">
        <v>670</v>
      </c>
      <c r="L333" s="116">
        <v>27.1</v>
      </c>
      <c r="M333" s="116" t="s">
        <v>213</v>
      </c>
      <c r="N333" s="116" t="s">
        <v>214</v>
      </c>
      <c r="O333" s="117">
        <v>0</v>
      </c>
      <c r="P333" s="117">
        <v>0</v>
      </c>
      <c r="Q333" s="117">
        <v>0</v>
      </c>
      <c r="R333" s="117">
        <v>0</v>
      </c>
      <c r="S333" s="116">
        <v>0</v>
      </c>
      <c r="V333" s="117">
        <v>1370</v>
      </c>
      <c r="W333" s="116">
        <v>40</v>
      </c>
      <c r="X333" s="116" t="s">
        <v>809</v>
      </c>
      <c r="Y333" s="116" t="s">
        <v>808</v>
      </c>
      <c r="Z333" s="117">
        <v>370</v>
      </c>
      <c r="AA333" s="116" t="s">
        <v>215</v>
      </c>
    </row>
    <row r="334" spans="1:27">
      <c r="A334" s="116">
        <v>3403</v>
      </c>
      <c r="B334" s="119" t="s">
        <v>806</v>
      </c>
      <c r="C334" s="119" t="s">
        <v>810</v>
      </c>
      <c r="D334" s="117">
        <v>0</v>
      </c>
      <c r="E334" s="117">
        <v>0</v>
      </c>
      <c r="F334" s="117">
        <v>0</v>
      </c>
      <c r="G334" s="117">
        <v>0</v>
      </c>
      <c r="H334" s="116">
        <v>0</v>
      </c>
      <c r="K334" s="117">
        <v>11880</v>
      </c>
      <c r="L334" s="116">
        <v>900.8</v>
      </c>
      <c r="M334" s="116" t="s">
        <v>806</v>
      </c>
      <c r="N334" s="116" t="s">
        <v>232</v>
      </c>
      <c r="O334" s="117">
        <v>7880</v>
      </c>
      <c r="P334" s="117">
        <v>8280</v>
      </c>
      <c r="Q334" s="117">
        <v>8080</v>
      </c>
      <c r="R334" s="117">
        <v>7680</v>
      </c>
      <c r="S334" s="116">
        <v>894.2</v>
      </c>
      <c r="T334" s="116" t="s">
        <v>806</v>
      </c>
      <c r="U334" s="116" t="s">
        <v>244</v>
      </c>
      <c r="V334" s="117">
        <v>0</v>
      </c>
      <c r="W334" s="116">
        <v>0</v>
      </c>
      <c r="Z334" s="117">
        <v>0</v>
      </c>
    </row>
    <row r="335" spans="1:27">
      <c r="A335" s="116">
        <v>3404</v>
      </c>
      <c r="B335" s="119" t="s">
        <v>806</v>
      </c>
      <c r="C335" s="119" t="s">
        <v>811</v>
      </c>
      <c r="D335" s="117">
        <v>23800</v>
      </c>
      <c r="E335" s="117">
        <v>32000</v>
      </c>
      <c r="F335" s="117">
        <v>32000</v>
      </c>
      <c r="G335" s="117">
        <v>32000</v>
      </c>
      <c r="H335" s="116">
        <v>790</v>
      </c>
      <c r="I335" s="116" t="s">
        <v>808</v>
      </c>
      <c r="J335" s="116" t="s">
        <v>213</v>
      </c>
      <c r="K335" s="117">
        <v>1270</v>
      </c>
      <c r="L335" s="116">
        <v>887.6</v>
      </c>
      <c r="M335" s="116" t="s">
        <v>812</v>
      </c>
      <c r="N335" s="116" t="s">
        <v>794</v>
      </c>
      <c r="O335" s="117">
        <v>0</v>
      </c>
      <c r="P335" s="117">
        <v>0</v>
      </c>
      <c r="Q335" s="117">
        <v>0</v>
      </c>
      <c r="R335" s="117">
        <v>0</v>
      </c>
      <c r="S335" s="116">
        <v>0</v>
      </c>
      <c r="V335" s="117">
        <v>1370</v>
      </c>
      <c r="W335" s="116">
        <v>40</v>
      </c>
      <c r="X335" s="116" t="s">
        <v>809</v>
      </c>
      <c r="Y335" s="116" t="s">
        <v>808</v>
      </c>
      <c r="Z335" s="117">
        <v>370</v>
      </c>
      <c r="AA335" s="116" t="s">
        <v>215</v>
      </c>
    </row>
    <row r="336" spans="1:27">
      <c r="A336" s="116">
        <v>3405</v>
      </c>
      <c r="B336" s="119" t="s">
        <v>806</v>
      </c>
      <c r="C336" s="119" t="s">
        <v>813</v>
      </c>
      <c r="D336" s="117">
        <v>23800</v>
      </c>
      <c r="E336" s="117">
        <v>32000</v>
      </c>
      <c r="F336" s="117">
        <v>32000</v>
      </c>
      <c r="G336" s="117">
        <v>32000</v>
      </c>
      <c r="H336" s="116">
        <v>790</v>
      </c>
      <c r="I336" s="116" t="s">
        <v>808</v>
      </c>
      <c r="J336" s="116" t="s">
        <v>213</v>
      </c>
      <c r="K336" s="117">
        <v>670</v>
      </c>
      <c r="L336" s="116">
        <v>27.1</v>
      </c>
      <c r="M336" s="116" t="s">
        <v>213</v>
      </c>
      <c r="N336" s="116" t="s">
        <v>214</v>
      </c>
      <c r="O336" s="117">
        <v>0</v>
      </c>
      <c r="P336" s="117">
        <v>0</v>
      </c>
      <c r="Q336" s="117">
        <v>0</v>
      </c>
      <c r="R336" s="117">
        <v>0</v>
      </c>
      <c r="S336" s="116">
        <v>0</v>
      </c>
      <c r="V336" s="117">
        <v>1740</v>
      </c>
      <c r="W336" s="116">
        <v>53.6</v>
      </c>
      <c r="X336" s="116" t="s">
        <v>814</v>
      </c>
      <c r="Y336" s="116" t="s">
        <v>815</v>
      </c>
      <c r="Z336" s="117">
        <v>370</v>
      </c>
      <c r="AA336" s="116" t="s">
        <v>215</v>
      </c>
    </row>
    <row r="337" spans="1:27">
      <c r="A337" s="116">
        <v>3406</v>
      </c>
      <c r="B337" s="119" t="s">
        <v>806</v>
      </c>
      <c r="C337" s="119" t="s">
        <v>816</v>
      </c>
      <c r="D337" s="117">
        <v>0</v>
      </c>
      <c r="E337" s="117">
        <v>0</v>
      </c>
      <c r="F337" s="117">
        <v>0</v>
      </c>
      <c r="G337" s="117">
        <v>0</v>
      </c>
      <c r="H337" s="116">
        <v>0</v>
      </c>
      <c r="K337" s="117">
        <v>11330</v>
      </c>
      <c r="L337" s="116">
        <v>814.8</v>
      </c>
      <c r="M337" s="116" t="s">
        <v>573</v>
      </c>
      <c r="N337" s="116" t="s">
        <v>817</v>
      </c>
      <c r="O337" s="117">
        <v>7310</v>
      </c>
      <c r="P337" s="117">
        <v>7710</v>
      </c>
      <c r="Q337" s="117">
        <v>7510</v>
      </c>
      <c r="R337" s="117">
        <v>7110</v>
      </c>
      <c r="S337" s="116">
        <v>791.2</v>
      </c>
      <c r="T337" s="116" t="s">
        <v>244</v>
      </c>
      <c r="U337" s="116" t="s">
        <v>807</v>
      </c>
      <c r="V337" s="117">
        <v>0</v>
      </c>
      <c r="W337" s="116">
        <v>0</v>
      </c>
      <c r="Z337" s="117">
        <v>0</v>
      </c>
    </row>
    <row r="338" spans="1:27">
      <c r="A338" s="116">
        <v>3501</v>
      </c>
      <c r="B338" s="119" t="s">
        <v>818</v>
      </c>
      <c r="C338" s="119" t="s">
        <v>819</v>
      </c>
      <c r="D338" s="117">
        <v>0</v>
      </c>
      <c r="E338" s="117">
        <v>0</v>
      </c>
      <c r="F338" s="117">
        <v>0</v>
      </c>
      <c r="G338" s="117">
        <v>0</v>
      </c>
      <c r="H338" s="116">
        <v>0</v>
      </c>
      <c r="K338" s="117">
        <v>12540</v>
      </c>
      <c r="L338" s="116">
        <v>989.3</v>
      </c>
      <c r="M338" s="116" t="s">
        <v>819</v>
      </c>
      <c r="N338" s="116" t="s">
        <v>214</v>
      </c>
      <c r="O338" s="117">
        <v>8630</v>
      </c>
      <c r="P338" s="117">
        <v>9030</v>
      </c>
      <c r="Q338" s="117">
        <v>8830</v>
      </c>
      <c r="R338" s="117">
        <v>8430</v>
      </c>
      <c r="S338" s="116">
        <v>982.7</v>
      </c>
      <c r="T338" s="116" t="s">
        <v>819</v>
      </c>
      <c r="U338" s="116" t="s">
        <v>244</v>
      </c>
      <c r="V338" s="117">
        <v>0</v>
      </c>
      <c r="W338" s="116">
        <v>0</v>
      </c>
      <c r="Z338" s="117">
        <v>0</v>
      </c>
    </row>
    <row r="339" spans="1:27">
      <c r="A339" s="116">
        <v>3502</v>
      </c>
      <c r="B339" s="119" t="s">
        <v>818</v>
      </c>
      <c r="C339" s="119" t="s">
        <v>820</v>
      </c>
      <c r="D339" s="117">
        <v>26500</v>
      </c>
      <c r="E339" s="117">
        <v>37000</v>
      </c>
      <c r="F339" s="117">
        <v>37000</v>
      </c>
      <c r="G339" s="117">
        <v>37000</v>
      </c>
      <c r="H339" s="116">
        <v>935</v>
      </c>
      <c r="I339" s="116" t="s">
        <v>821</v>
      </c>
      <c r="J339" s="116" t="s">
        <v>213</v>
      </c>
      <c r="K339" s="117">
        <v>670</v>
      </c>
      <c r="L339" s="116">
        <v>27.1</v>
      </c>
      <c r="M339" s="116" t="s">
        <v>213</v>
      </c>
      <c r="N339" s="116" t="s">
        <v>214</v>
      </c>
      <c r="O339" s="117">
        <v>0</v>
      </c>
      <c r="P339" s="117">
        <v>0</v>
      </c>
      <c r="Q339" s="117">
        <v>0</v>
      </c>
      <c r="R339" s="117">
        <v>0</v>
      </c>
      <c r="S339" s="116">
        <v>0</v>
      </c>
      <c r="V339" s="117">
        <v>1490</v>
      </c>
      <c r="W339" s="116">
        <v>62.6</v>
      </c>
      <c r="X339" s="116" t="s">
        <v>820</v>
      </c>
      <c r="Y339" s="116" t="s">
        <v>821</v>
      </c>
      <c r="Z339" s="117">
        <v>370</v>
      </c>
      <c r="AA339" s="116" t="s">
        <v>215</v>
      </c>
    </row>
    <row r="340" spans="1:27">
      <c r="A340" s="116">
        <v>3503</v>
      </c>
      <c r="B340" s="119" t="s">
        <v>818</v>
      </c>
      <c r="C340" s="119" t="s">
        <v>822</v>
      </c>
      <c r="D340" s="117">
        <v>26500</v>
      </c>
      <c r="E340" s="117">
        <v>37000</v>
      </c>
      <c r="F340" s="117">
        <v>37000</v>
      </c>
      <c r="G340" s="117">
        <v>37000</v>
      </c>
      <c r="H340" s="116">
        <v>935</v>
      </c>
      <c r="I340" s="116" t="s">
        <v>821</v>
      </c>
      <c r="J340" s="116" t="s">
        <v>213</v>
      </c>
      <c r="K340" s="117">
        <v>670</v>
      </c>
      <c r="L340" s="116">
        <v>27.1</v>
      </c>
      <c r="M340" s="116" t="s">
        <v>213</v>
      </c>
      <c r="N340" s="116" t="s">
        <v>214</v>
      </c>
      <c r="O340" s="117">
        <v>0</v>
      </c>
      <c r="P340" s="117">
        <v>0</v>
      </c>
      <c r="Q340" s="117">
        <v>0</v>
      </c>
      <c r="R340" s="117">
        <v>0</v>
      </c>
      <c r="S340" s="116">
        <v>0</v>
      </c>
      <c r="V340" s="117">
        <v>1150</v>
      </c>
      <c r="W340" s="116">
        <v>35.4</v>
      </c>
      <c r="X340" s="116" t="s">
        <v>818</v>
      </c>
      <c r="Y340" s="116" t="s">
        <v>821</v>
      </c>
      <c r="Z340" s="117">
        <v>370</v>
      </c>
      <c r="AA340" s="116" t="s">
        <v>215</v>
      </c>
    </row>
    <row r="341" spans="1:27">
      <c r="A341" s="116">
        <v>3504</v>
      </c>
      <c r="B341" s="119" t="s">
        <v>818</v>
      </c>
      <c r="C341" s="119" t="s">
        <v>818</v>
      </c>
      <c r="D341" s="117">
        <v>26500</v>
      </c>
      <c r="E341" s="117">
        <v>37000</v>
      </c>
      <c r="F341" s="117">
        <v>37000</v>
      </c>
      <c r="G341" s="117">
        <v>37000</v>
      </c>
      <c r="H341" s="116">
        <v>935</v>
      </c>
      <c r="I341" s="116" t="s">
        <v>821</v>
      </c>
      <c r="J341" s="116" t="s">
        <v>213</v>
      </c>
      <c r="K341" s="117">
        <v>670</v>
      </c>
      <c r="L341" s="116">
        <v>27.1</v>
      </c>
      <c r="M341" s="116" t="s">
        <v>213</v>
      </c>
      <c r="N341" s="116" t="s">
        <v>214</v>
      </c>
      <c r="O341" s="117">
        <v>0</v>
      </c>
      <c r="P341" s="117">
        <v>0</v>
      </c>
      <c r="Q341" s="117">
        <v>0</v>
      </c>
      <c r="R341" s="117">
        <v>0</v>
      </c>
      <c r="S341" s="116">
        <v>0</v>
      </c>
      <c r="V341" s="117">
        <v>1150</v>
      </c>
      <c r="W341" s="116">
        <v>35.4</v>
      </c>
      <c r="X341" s="116" t="s">
        <v>818</v>
      </c>
      <c r="Y341" s="116" t="s">
        <v>821</v>
      </c>
      <c r="Z341" s="117">
        <v>370</v>
      </c>
      <c r="AA341" s="116" t="s">
        <v>215</v>
      </c>
    </row>
    <row r="342" spans="1:27">
      <c r="A342" s="116">
        <v>3505</v>
      </c>
      <c r="B342" s="119" t="s">
        <v>818</v>
      </c>
      <c r="C342" s="119" t="s">
        <v>823</v>
      </c>
      <c r="D342" s="117">
        <v>26500</v>
      </c>
      <c r="E342" s="117">
        <v>37000</v>
      </c>
      <c r="F342" s="117">
        <v>37000</v>
      </c>
      <c r="G342" s="117">
        <v>37000</v>
      </c>
      <c r="H342" s="116">
        <v>935</v>
      </c>
      <c r="I342" s="116" t="s">
        <v>821</v>
      </c>
      <c r="J342" s="116" t="s">
        <v>213</v>
      </c>
      <c r="K342" s="117">
        <v>670</v>
      </c>
      <c r="L342" s="116">
        <v>27.1</v>
      </c>
      <c r="M342" s="116" t="s">
        <v>213</v>
      </c>
      <c r="N342" s="116" t="s">
        <v>214</v>
      </c>
      <c r="O342" s="117">
        <v>0</v>
      </c>
      <c r="P342" s="117">
        <v>0</v>
      </c>
      <c r="Q342" s="117">
        <v>0</v>
      </c>
      <c r="R342" s="117">
        <v>0</v>
      </c>
      <c r="S342" s="116">
        <v>0</v>
      </c>
      <c r="V342" s="117">
        <v>1150</v>
      </c>
      <c r="W342" s="116">
        <v>33</v>
      </c>
      <c r="X342" s="116" t="s">
        <v>824</v>
      </c>
      <c r="Y342" s="116" t="s">
        <v>821</v>
      </c>
      <c r="Z342" s="117">
        <v>370</v>
      </c>
      <c r="AA342" s="116" t="s">
        <v>215</v>
      </c>
    </row>
    <row r="343" spans="1:27">
      <c r="A343" s="116">
        <v>3506</v>
      </c>
      <c r="B343" s="119" t="s">
        <v>818</v>
      </c>
      <c r="C343" s="119" t="s">
        <v>825</v>
      </c>
      <c r="D343" s="117">
        <v>0</v>
      </c>
      <c r="E343" s="117">
        <v>0</v>
      </c>
      <c r="F343" s="117">
        <v>0</v>
      </c>
      <c r="G343" s="117">
        <v>0</v>
      </c>
      <c r="H343" s="116">
        <v>0</v>
      </c>
      <c r="K343" s="117">
        <v>12870</v>
      </c>
      <c r="L343" s="116">
        <v>1025</v>
      </c>
      <c r="M343" s="116" t="s">
        <v>825</v>
      </c>
      <c r="N343" s="116" t="s">
        <v>214</v>
      </c>
      <c r="O343" s="117">
        <v>8630</v>
      </c>
      <c r="P343" s="117">
        <v>9030</v>
      </c>
      <c r="Q343" s="117">
        <v>8830</v>
      </c>
      <c r="R343" s="117">
        <v>8430</v>
      </c>
      <c r="S343" s="116">
        <v>982.7</v>
      </c>
      <c r="T343" s="116" t="s">
        <v>819</v>
      </c>
      <c r="U343" s="116" t="s">
        <v>244</v>
      </c>
      <c r="V343" s="117">
        <v>0</v>
      </c>
      <c r="W343" s="116">
        <v>0</v>
      </c>
      <c r="Z343" s="117">
        <v>0</v>
      </c>
    </row>
    <row r="344" spans="1:27">
      <c r="A344" s="116">
        <v>3601</v>
      </c>
      <c r="B344" s="119" t="s">
        <v>826</v>
      </c>
      <c r="C344" s="119" t="s">
        <v>826</v>
      </c>
      <c r="D344" s="117">
        <v>30900</v>
      </c>
      <c r="E344" s="117">
        <v>36200</v>
      </c>
      <c r="F344" s="117">
        <v>34300</v>
      </c>
      <c r="G344" s="117">
        <v>36200</v>
      </c>
      <c r="H344" s="116">
        <v>703</v>
      </c>
      <c r="I344" s="116" t="s">
        <v>827</v>
      </c>
      <c r="J344" s="116" t="s">
        <v>213</v>
      </c>
      <c r="K344" s="117">
        <v>670</v>
      </c>
      <c r="L344" s="116">
        <v>27.1</v>
      </c>
      <c r="M344" s="116" t="s">
        <v>213</v>
      </c>
      <c r="N344" s="116" t="s">
        <v>214</v>
      </c>
      <c r="O344" s="117">
        <v>0</v>
      </c>
      <c r="P344" s="117">
        <v>0</v>
      </c>
      <c r="Q344" s="117">
        <v>0</v>
      </c>
      <c r="R344" s="117">
        <v>0</v>
      </c>
      <c r="S344" s="116">
        <v>0</v>
      </c>
      <c r="V344" s="117">
        <v>450</v>
      </c>
      <c r="W344" s="116">
        <v>16.3</v>
      </c>
      <c r="X344" s="116" t="s">
        <v>826</v>
      </c>
      <c r="Y344" s="116" t="s">
        <v>827</v>
      </c>
      <c r="Z344" s="117">
        <v>370</v>
      </c>
      <c r="AA344" s="116" t="s">
        <v>215</v>
      </c>
    </row>
    <row r="345" spans="1:27">
      <c r="A345" s="116">
        <v>3602</v>
      </c>
      <c r="B345" s="119" t="s">
        <v>826</v>
      </c>
      <c r="C345" s="119" t="s">
        <v>828</v>
      </c>
      <c r="D345" s="117">
        <v>30900</v>
      </c>
      <c r="E345" s="117">
        <v>36200</v>
      </c>
      <c r="F345" s="117">
        <v>34300</v>
      </c>
      <c r="G345" s="117">
        <v>36200</v>
      </c>
      <c r="H345" s="116">
        <v>703</v>
      </c>
      <c r="I345" s="116" t="s">
        <v>827</v>
      </c>
      <c r="J345" s="116" t="s">
        <v>213</v>
      </c>
      <c r="K345" s="117">
        <v>1240</v>
      </c>
      <c r="L345" s="116">
        <v>772.4</v>
      </c>
      <c r="M345" s="116" t="s">
        <v>829</v>
      </c>
      <c r="N345" s="116" t="s">
        <v>794</v>
      </c>
      <c r="O345" s="117">
        <v>0</v>
      </c>
      <c r="P345" s="117">
        <v>0</v>
      </c>
      <c r="Q345" s="117">
        <v>0</v>
      </c>
      <c r="R345" s="117">
        <v>0</v>
      </c>
      <c r="S345" s="116">
        <v>0</v>
      </c>
      <c r="V345" s="117">
        <v>450</v>
      </c>
      <c r="W345" s="116">
        <v>16.3</v>
      </c>
      <c r="X345" s="116" t="s">
        <v>826</v>
      </c>
      <c r="Y345" s="116" t="s">
        <v>827</v>
      </c>
      <c r="Z345" s="117">
        <v>370</v>
      </c>
      <c r="AA345" s="116" t="s">
        <v>215</v>
      </c>
    </row>
    <row r="346" spans="1:27">
      <c r="A346" s="116">
        <v>3701</v>
      </c>
      <c r="B346" s="119" t="s">
        <v>830</v>
      </c>
      <c r="C346" s="119" t="s">
        <v>831</v>
      </c>
      <c r="D346" s="117">
        <v>27950</v>
      </c>
      <c r="E346" s="117">
        <v>35200</v>
      </c>
      <c r="F346" s="117">
        <v>31500</v>
      </c>
      <c r="G346" s="117">
        <v>35200</v>
      </c>
      <c r="H346" s="116">
        <v>711</v>
      </c>
      <c r="I346" s="116" t="s">
        <v>832</v>
      </c>
      <c r="J346" s="116" t="s">
        <v>213</v>
      </c>
      <c r="K346" s="117">
        <v>670</v>
      </c>
      <c r="L346" s="116">
        <v>27.1</v>
      </c>
      <c r="M346" s="116" t="s">
        <v>213</v>
      </c>
      <c r="N346" s="116" t="s">
        <v>214</v>
      </c>
      <c r="O346" s="117">
        <v>0</v>
      </c>
      <c r="P346" s="117">
        <v>0</v>
      </c>
      <c r="Q346" s="117">
        <v>0</v>
      </c>
      <c r="R346" s="117">
        <v>0</v>
      </c>
      <c r="V346" s="117">
        <v>1450</v>
      </c>
      <c r="W346" s="116">
        <v>53.1</v>
      </c>
      <c r="X346" s="116" t="s">
        <v>831</v>
      </c>
      <c r="Y346" s="116" t="s">
        <v>832</v>
      </c>
      <c r="Z346" s="117">
        <v>370</v>
      </c>
      <c r="AA346" s="116" t="s">
        <v>215</v>
      </c>
    </row>
    <row r="347" spans="1:27">
      <c r="A347" s="116">
        <v>3702</v>
      </c>
      <c r="B347" s="119" t="s">
        <v>830</v>
      </c>
      <c r="C347" s="119" t="s">
        <v>833</v>
      </c>
      <c r="D347" s="117">
        <v>27950</v>
      </c>
      <c r="E347" s="117">
        <v>35200</v>
      </c>
      <c r="F347" s="117">
        <v>31500</v>
      </c>
      <c r="G347" s="117">
        <v>35200</v>
      </c>
      <c r="H347" s="116">
        <v>711</v>
      </c>
      <c r="I347" s="116" t="s">
        <v>832</v>
      </c>
      <c r="J347" s="116" t="s">
        <v>213</v>
      </c>
      <c r="K347" s="117">
        <v>670</v>
      </c>
      <c r="L347" s="116">
        <v>27.1</v>
      </c>
      <c r="M347" s="116" t="s">
        <v>213</v>
      </c>
      <c r="N347" s="116" t="s">
        <v>214</v>
      </c>
      <c r="O347" s="117">
        <v>0</v>
      </c>
      <c r="P347" s="117">
        <v>0</v>
      </c>
      <c r="Q347" s="117">
        <v>0</v>
      </c>
      <c r="R347" s="117">
        <v>0</v>
      </c>
      <c r="S347" s="116">
        <v>0</v>
      </c>
      <c r="V347" s="117">
        <v>780</v>
      </c>
      <c r="W347" s="116">
        <v>20.399999999999999</v>
      </c>
      <c r="X347" s="116" t="s">
        <v>833</v>
      </c>
      <c r="Y347" s="116" t="s">
        <v>832</v>
      </c>
      <c r="Z347" s="117">
        <v>370</v>
      </c>
      <c r="AA347" s="116" t="s">
        <v>215</v>
      </c>
    </row>
    <row r="348" spans="1:27">
      <c r="A348" s="116">
        <v>3703</v>
      </c>
      <c r="B348" s="119" t="s">
        <v>830</v>
      </c>
      <c r="C348" s="119" t="s">
        <v>834</v>
      </c>
      <c r="D348" s="117">
        <v>27950</v>
      </c>
      <c r="E348" s="117">
        <v>35200</v>
      </c>
      <c r="F348" s="117">
        <v>31500</v>
      </c>
      <c r="G348" s="117">
        <v>35200</v>
      </c>
      <c r="H348" s="116">
        <v>711</v>
      </c>
      <c r="I348" s="116" t="s">
        <v>832</v>
      </c>
      <c r="J348" s="116" t="s">
        <v>213</v>
      </c>
      <c r="K348" s="117">
        <v>1030</v>
      </c>
      <c r="L348" s="116">
        <v>768</v>
      </c>
      <c r="M348" s="116" t="s">
        <v>835</v>
      </c>
      <c r="N348" s="116" t="s">
        <v>794</v>
      </c>
      <c r="O348" s="117">
        <v>0</v>
      </c>
      <c r="P348" s="117">
        <v>0</v>
      </c>
      <c r="Q348" s="117">
        <v>0</v>
      </c>
      <c r="R348" s="117">
        <v>0</v>
      </c>
      <c r="S348" s="116">
        <v>0</v>
      </c>
      <c r="V348" s="117">
        <v>780</v>
      </c>
      <c r="W348" s="116">
        <v>20.399999999999999</v>
      </c>
      <c r="X348" s="116" t="s">
        <v>833</v>
      </c>
      <c r="Y348" s="116" t="s">
        <v>832</v>
      </c>
      <c r="Z348" s="117">
        <v>370</v>
      </c>
      <c r="AA348" s="116" t="s">
        <v>215</v>
      </c>
    </row>
    <row r="349" spans="1:27">
      <c r="A349" s="116">
        <v>3704</v>
      </c>
      <c r="B349" s="119" t="s">
        <v>830</v>
      </c>
      <c r="C349" s="119" t="s">
        <v>836</v>
      </c>
      <c r="D349" s="117">
        <v>27950</v>
      </c>
      <c r="E349" s="117">
        <v>35200</v>
      </c>
      <c r="F349" s="117">
        <v>31500</v>
      </c>
      <c r="G349" s="117">
        <v>35200</v>
      </c>
      <c r="H349" s="116">
        <v>711</v>
      </c>
      <c r="I349" s="116" t="s">
        <v>832</v>
      </c>
      <c r="J349" s="116" t="s">
        <v>213</v>
      </c>
      <c r="K349" s="117">
        <v>660</v>
      </c>
      <c r="L349" s="116">
        <v>27.1</v>
      </c>
      <c r="M349" s="116" t="s">
        <v>213</v>
      </c>
      <c r="N349" s="116" t="s">
        <v>214</v>
      </c>
      <c r="O349" s="117">
        <v>0</v>
      </c>
      <c r="P349" s="117">
        <v>0</v>
      </c>
      <c r="Q349" s="117">
        <v>0</v>
      </c>
      <c r="R349" s="117">
        <v>0</v>
      </c>
      <c r="S349" s="116">
        <v>0</v>
      </c>
      <c r="V349" s="117">
        <v>1710</v>
      </c>
      <c r="W349" s="116">
        <v>59.1</v>
      </c>
      <c r="X349" s="116" t="s">
        <v>837</v>
      </c>
      <c r="Y349" s="116" t="s">
        <v>832</v>
      </c>
      <c r="Z349" s="117">
        <v>370</v>
      </c>
      <c r="AA349" s="116" t="s">
        <v>215</v>
      </c>
    </row>
    <row r="350" spans="1:27">
      <c r="A350" s="116">
        <v>3801</v>
      </c>
      <c r="B350" s="119" t="s">
        <v>838</v>
      </c>
      <c r="C350" s="119" t="s">
        <v>839</v>
      </c>
      <c r="D350" s="117">
        <v>33000</v>
      </c>
      <c r="E350" s="117">
        <v>38500</v>
      </c>
      <c r="F350" s="117">
        <v>36600</v>
      </c>
      <c r="G350" s="117">
        <v>38500</v>
      </c>
      <c r="H350" s="116">
        <v>859</v>
      </c>
      <c r="I350" s="116" t="s">
        <v>840</v>
      </c>
      <c r="J350" s="116" t="s">
        <v>213</v>
      </c>
      <c r="K350" s="117">
        <v>670</v>
      </c>
      <c r="L350" s="116">
        <v>27.1</v>
      </c>
      <c r="M350" s="116" t="s">
        <v>213</v>
      </c>
      <c r="N350" s="116" t="s">
        <v>214</v>
      </c>
      <c r="O350" s="117">
        <v>0</v>
      </c>
      <c r="P350" s="117">
        <v>0</v>
      </c>
      <c r="Q350" s="117">
        <v>0</v>
      </c>
      <c r="R350" s="117">
        <v>0</v>
      </c>
      <c r="S350" s="116">
        <v>0</v>
      </c>
      <c r="V350" s="117">
        <v>470</v>
      </c>
      <c r="W350" s="116">
        <v>5.8</v>
      </c>
      <c r="X350" s="116" t="s">
        <v>839</v>
      </c>
      <c r="Y350" s="116" t="s">
        <v>840</v>
      </c>
      <c r="Z350" s="117">
        <v>370</v>
      </c>
      <c r="AA350" s="116" t="s">
        <v>215</v>
      </c>
    </row>
    <row r="351" spans="1:27">
      <c r="A351" s="116">
        <v>3802</v>
      </c>
      <c r="B351" s="119" t="s">
        <v>838</v>
      </c>
      <c r="C351" s="119" t="s">
        <v>841</v>
      </c>
      <c r="D351" s="117">
        <v>33000</v>
      </c>
      <c r="E351" s="117">
        <v>38500</v>
      </c>
      <c r="F351" s="117">
        <v>36600</v>
      </c>
      <c r="G351" s="117">
        <v>38500</v>
      </c>
      <c r="H351" s="116">
        <v>859</v>
      </c>
      <c r="I351" s="116" t="s">
        <v>840</v>
      </c>
      <c r="J351" s="116" t="s">
        <v>213</v>
      </c>
      <c r="K351" s="117">
        <v>670</v>
      </c>
      <c r="L351" s="116">
        <v>27.1</v>
      </c>
      <c r="M351" s="116" t="s">
        <v>213</v>
      </c>
      <c r="N351" s="116" t="s">
        <v>214</v>
      </c>
      <c r="O351" s="117">
        <v>0</v>
      </c>
      <c r="P351" s="117">
        <v>0</v>
      </c>
      <c r="Q351" s="117">
        <v>0</v>
      </c>
      <c r="R351" s="117">
        <v>0</v>
      </c>
      <c r="S351" s="116">
        <v>0</v>
      </c>
      <c r="V351" s="117">
        <v>1140</v>
      </c>
      <c r="W351" s="116">
        <v>39.6</v>
      </c>
      <c r="X351" s="116" t="s">
        <v>842</v>
      </c>
      <c r="Y351" s="116" t="s">
        <v>840</v>
      </c>
      <c r="Z351" s="117">
        <v>370</v>
      </c>
      <c r="AA351" s="116" t="s">
        <v>215</v>
      </c>
    </row>
    <row r="352" spans="1:27">
      <c r="A352" s="116">
        <v>3901</v>
      </c>
      <c r="B352" s="119" t="s">
        <v>843</v>
      </c>
      <c r="C352" s="119" t="s">
        <v>843</v>
      </c>
      <c r="D352" s="117">
        <v>33800</v>
      </c>
      <c r="E352" s="117">
        <v>38850</v>
      </c>
      <c r="F352" s="117">
        <v>37100</v>
      </c>
      <c r="G352" s="117">
        <v>38950</v>
      </c>
      <c r="H352" s="116">
        <v>824</v>
      </c>
      <c r="I352" s="116" t="s">
        <v>844</v>
      </c>
      <c r="J352" s="116" t="s">
        <v>213</v>
      </c>
      <c r="K352" s="117">
        <v>670</v>
      </c>
      <c r="L352" s="116">
        <v>27.1</v>
      </c>
      <c r="M352" s="116" t="s">
        <v>213</v>
      </c>
      <c r="N352" s="116" t="s">
        <v>214</v>
      </c>
      <c r="O352" s="117">
        <v>0</v>
      </c>
      <c r="P352" s="117">
        <v>0</v>
      </c>
      <c r="Q352" s="117">
        <v>0</v>
      </c>
      <c r="R352" s="117">
        <v>0</v>
      </c>
      <c r="S352" s="116">
        <v>0</v>
      </c>
      <c r="V352" s="117">
        <v>740</v>
      </c>
      <c r="W352" s="116">
        <v>21</v>
      </c>
      <c r="X352" s="116" t="s">
        <v>843</v>
      </c>
      <c r="Y352" s="116" t="s">
        <v>844</v>
      </c>
      <c r="Z352" s="117">
        <v>370</v>
      </c>
      <c r="AA352" s="116" t="s">
        <v>215</v>
      </c>
    </row>
    <row r="353" spans="1:27">
      <c r="A353" s="116">
        <v>3902</v>
      </c>
      <c r="B353" s="119" t="s">
        <v>843</v>
      </c>
      <c r="C353" s="119" t="s">
        <v>845</v>
      </c>
      <c r="D353" s="117">
        <v>33800</v>
      </c>
      <c r="E353" s="117">
        <v>38850</v>
      </c>
      <c r="F353" s="117">
        <v>37100</v>
      </c>
      <c r="G353" s="117">
        <v>38950</v>
      </c>
      <c r="H353" s="116">
        <v>824</v>
      </c>
      <c r="I353" s="116" t="s">
        <v>844</v>
      </c>
      <c r="J353" s="116" t="s">
        <v>213</v>
      </c>
      <c r="K353" s="117">
        <v>2150</v>
      </c>
      <c r="L353" s="116">
        <v>944.2</v>
      </c>
      <c r="M353" s="116" t="s">
        <v>846</v>
      </c>
      <c r="N353" s="116" t="s">
        <v>794</v>
      </c>
      <c r="O353" s="117">
        <v>1730</v>
      </c>
      <c r="P353" s="117">
        <v>2130</v>
      </c>
      <c r="Q353" s="117">
        <v>1930</v>
      </c>
      <c r="R353" s="117">
        <v>1530</v>
      </c>
      <c r="S353" s="116">
        <v>72.099999999999994</v>
      </c>
      <c r="T353" s="116" t="s">
        <v>845</v>
      </c>
      <c r="U353" s="116" t="s">
        <v>843</v>
      </c>
      <c r="V353" s="117">
        <v>740</v>
      </c>
      <c r="W353" s="116">
        <v>21</v>
      </c>
      <c r="X353" s="116" t="s">
        <v>843</v>
      </c>
      <c r="Y353" s="116" t="s">
        <v>844</v>
      </c>
      <c r="Z353" s="117">
        <v>370</v>
      </c>
      <c r="AA353" s="116" t="s">
        <v>215</v>
      </c>
    </row>
    <row r="354" spans="1:27">
      <c r="A354" s="116">
        <v>4001</v>
      </c>
      <c r="B354" s="119" t="s">
        <v>847</v>
      </c>
      <c r="C354" s="119" t="s">
        <v>848</v>
      </c>
      <c r="D354" s="117">
        <v>37500</v>
      </c>
      <c r="E354" s="117">
        <v>42900</v>
      </c>
      <c r="F354" s="117">
        <v>42900</v>
      </c>
      <c r="G354" s="117">
        <v>45100</v>
      </c>
      <c r="H354" s="116">
        <v>1041</v>
      </c>
      <c r="I354" s="116" t="s">
        <v>849</v>
      </c>
      <c r="J354" s="116" t="s">
        <v>213</v>
      </c>
      <c r="K354" s="117">
        <v>670</v>
      </c>
      <c r="L354" s="116">
        <v>27.1</v>
      </c>
      <c r="M354" s="116" t="s">
        <v>213</v>
      </c>
      <c r="N354" s="116" t="s">
        <v>214</v>
      </c>
      <c r="O354" s="117">
        <v>0</v>
      </c>
      <c r="P354" s="117">
        <v>0</v>
      </c>
      <c r="Q354" s="117">
        <v>0</v>
      </c>
      <c r="R354" s="117">
        <v>0</v>
      </c>
      <c r="S354" s="116">
        <v>0</v>
      </c>
      <c r="V354" s="117">
        <v>260</v>
      </c>
      <c r="W354" s="116">
        <v>3.3</v>
      </c>
      <c r="X354" s="116" t="s">
        <v>850</v>
      </c>
      <c r="Y354" s="116" t="s">
        <v>849</v>
      </c>
      <c r="Z354" s="117">
        <v>480</v>
      </c>
      <c r="AA354" s="116" t="s">
        <v>851</v>
      </c>
    </row>
    <row r="355" spans="1:27">
      <c r="A355" s="116">
        <v>4002</v>
      </c>
      <c r="B355" s="119" t="s">
        <v>847</v>
      </c>
      <c r="C355" s="119" t="s">
        <v>852</v>
      </c>
      <c r="D355" s="117">
        <v>37500</v>
      </c>
      <c r="E355" s="117">
        <v>42900</v>
      </c>
      <c r="F355" s="117">
        <v>42900</v>
      </c>
      <c r="G355" s="117">
        <v>45100</v>
      </c>
      <c r="H355" s="116">
        <v>1041</v>
      </c>
      <c r="I355" s="116" t="s">
        <v>849</v>
      </c>
      <c r="J355" s="116" t="s">
        <v>213</v>
      </c>
      <c r="K355" s="117">
        <v>670</v>
      </c>
      <c r="L355" s="116">
        <v>27.1</v>
      </c>
      <c r="M355" s="116" t="s">
        <v>213</v>
      </c>
      <c r="N355" s="116" t="s">
        <v>214</v>
      </c>
      <c r="O355" s="117">
        <v>0</v>
      </c>
      <c r="P355" s="117">
        <v>0</v>
      </c>
      <c r="Q355" s="117">
        <v>0</v>
      </c>
      <c r="R355" s="117">
        <v>0</v>
      </c>
      <c r="S355" s="116">
        <v>0</v>
      </c>
      <c r="V355" s="117">
        <v>570</v>
      </c>
      <c r="W355" s="116">
        <v>19.600000000000001</v>
      </c>
      <c r="X355" s="116" t="s">
        <v>853</v>
      </c>
      <c r="Y355" s="116" t="s">
        <v>849</v>
      </c>
      <c r="Z355" s="117">
        <v>480</v>
      </c>
      <c r="AA355" s="116" t="s">
        <v>851</v>
      </c>
    </row>
    <row r="356" spans="1:27">
      <c r="A356" s="116">
        <v>4003</v>
      </c>
      <c r="B356" s="119" t="s">
        <v>847</v>
      </c>
      <c r="C356" s="119" t="s">
        <v>854</v>
      </c>
      <c r="D356" s="117">
        <v>37500</v>
      </c>
      <c r="E356" s="117">
        <v>42900</v>
      </c>
      <c r="F356" s="117">
        <v>42900</v>
      </c>
      <c r="G356" s="117">
        <v>45100</v>
      </c>
      <c r="H356" s="116">
        <v>958</v>
      </c>
      <c r="I356" s="116" t="s">
        <v>855</v>
      </c>
      <c r="J356" s="116" t="s">
        <v>213</v>
      </c>
      <c r="K356" s="117">
        <v>670</v>
      </c>
      <c r="L356" s="116">
        <v>27.1</v>
      </c>
      <c r="M356" s="116" t="s">
        <v>213</v>
      </c>
      <c r="N356" s="116" t="s">
        <v>214</v>
      </c>
      <c r="O356" s="117">
        <v>0</v>
      </c>
      <c r="P356" s="117">
        <v>0</v>
      </c>
      <c r="Q356" s="117">
        <v>0</v>
      </c>
      <c r="R356" s="117">
        <v>0</v>
      </c>
      <c r="S356" s="116">
        <v>0</v>
      </c>
      <c r="V356" s="117">
        <v>940</v>
      </c>
      <c r="W356" s="116">
        <v>36.9</v>
      </c>
      <c r="X356" s="116" t="s">
        <v>856</v>
      </c>
      <c r="Y356" s="116" t="s">
        <v>855</v>
      </c>
      <c r="Z356" s="117">
        <v>470</v>
      </c>
      <c r="AA356" s="116" t="s">
        <v>857</v>
      </c>
    </row>
    <row r="357" spans="1:27">
      <c r="A357" s="116">
        <v>4004</v>
      </c>
      <c r="B357" s="119" t="s">
        <v>847</v>
      </c>
      <c r="C357" s="119" t="s">
        <v>858</v>
      </c>
      <c r="D357" s="117">
        <v>37500</v>
      </c>
      <c r="E357" s="117">
        <v>42900</v>
      </c>
      <c r="F357" s="117">
        <v>42900</v>
      </c>
      <c r="G357" s="117">
        <v>45100</v>
      </c>
      <c r="H357" s="116">
        <v>1035</v>
      </c>
      <c r="I357" s="116" t="s">
        <v>849</v>
      </c>
      <c r="J357" s="116" t="s">
        <v>213</v>
      </c>
      <c r="K357" s="117">
        <v>670</v>
      </c>
      <c r="L357" s="116">
        <v>27.1</v>
      </c>
      <c r="M357" s="116" t="s">
        <v>213</v>
      </c>
      <c r="N357" s="116" t="s">
        <v>214</v>
      </c>
      <c r="O357" s="117">
        <v>0</v>
      </c>
      <c r="P357" s="117">
        <v>0</v>
      </c>
      <c r="Q357" s="117">
        <v>0</v>
      </c>
      <c r="R357" s="117">
        <v>0</v>
      </c>
      <c r="S357" s="116">
        <v>0</v>
      </c>
      <c r="V357" s="117">
        <v>1210</v>
      </c>
      <c r="W357" s="116">
        <v>51.4</v>
      </c>
      <c r="X357" s="116" t="s">
        <v>859</v>
      </c>
      <c r="Y357" s="116" t="s">
        <v>849</v>
      </c>
      <c r="Z357" s="117">
        <v>480</v>
      </c>
      <c r="AA357" s="116" t="s">
        <v>851</v>
      </c>
    </row>
    <row r="358" spans="1:27">
      <c r="A358" s="116">
        <v>4005</v>
      </c>
      <c r="B358" s="119" t="s">
        <v>847</v>
      </c>
      <c r="C358" s="119" t="s">
        <v>860</v>
      </c>
      <c r="D358" s="117">
        <v>37500</v>
      </c>
      <c r="E358" s="117">
        <v>42900</v>
      </c>
      <c r="F358" s="117">
        <v>42900</v>
      </c>
      <c r="G358" s="117">
        <v>45100</v>
      </c>
      <c r="H358" s="116">
        <v>958</v>
      </c>
      <c r="I358" s="116" t="s">
        <v>855</v>
      </c>
      <c r="J358" s="116" t="s">
        <v>213</v>
      </c>
      <c r="K358" s="117">
        <v>670</v>
      </c>
      <c r="L358" s="116">
        <v>27.5</v>
      </c>
      <c r="M358" s="116" t="s">
        <v>213</v>
      </c>
      <c r="N358" s="116" t="s">
        <v>232</v>
      </c>
      <c r="O358" s="117">
        <v>0</v>
      </c>
      <c r="P358" s="117">
        <v>0</v>
      </c>
      <c r="Q358" s="117">
        <v>0</v>
      </c>
      <c r="R358" s="117">
        <v>0</v>
      </c>
      <c r="S358" s="116">
        <v>0</v>
      </c>
      <c r="V358" s="117">
        <v>710</v>
      </c>
      <c r="W358" s="116">
        <v>30.7</v>
      </c>
      <c r="X358" s="116" t="s">
        <v>861</v>
      </c>
      <c r="Y358" s="116" t="s">
        <v>855</v>
      </c>
      <c r="Z358" s="117">
        <v>470</v>
      </c>
      <c r="AA358" s="116" t="s">
        <v>857</v>
      </c>
    </row>
    <row r="359" spans="1:27">
      <c r="A359" s="116">
        <v>4006</v>
      </c>
      <c r="B359" s="119" t="s">
        <v>847</v>
      </c>
      <c r="C359" s="119" t="s">
        <v>862</v>
      </c>
      <c r="D359" s="117">
        <v>37500</v>
      </c>
      <c r="E359" s="117">
        <v>42900</v>
      </c>
      <c r="F359" s="117">
        <v>42900</v>
      </c>
      <c r="G359" s="117">
        <v>45100</v>
      </c>
      <c r="H359" s="116">
        <v>958</v>
      </c>
      <c r="I359" s="116" t="s">
        <v>855</v>
      </c>
      <c r="J359" s="116" t="s">
        <v>213</v>
      </c>
      <c r="K359" s="117">
        <v>670</v>
      </c>
      <c r="L359" s="116">
        <v>26.7</v>
      </c>
      <c r="M359" s="116" t="s">
        <v>213</v>
      </c>
      <c r="N359" s="116" t="s">
        <v>232</v>
      </c>
      <c r="O359" s="117">
        <v>0</v>
      </c>
      <c r="P359" s="117">
        <v>0</v>
      </c>
      <c r="Q359" s="117">
        <v>0</v>
      </c>
      <c r="R359" s="117">
        <v>0</v>
      </c>
      <c r="S359" s="116">
        <v>0</v>
      </c>
      <c r="V359" s="117">
        <v>1050</v>
      </c>
      <c r="W359" s="116">
        <v>53.8</v>
      </c>
      <c r="X359" s="116" t="s">
        <v>862</v>
      </c>
      <c r="Y359" s="116" t="s">
        <v>855</v>
      </c>
      <c r="Z359" s="117">
        <v>470</v>
      </c>
      <c r="AA359" s="116" t="s">
        <v>857</v>
      </c>
    </row>
    <row r="360" spans="1:27">
      <c r="A360" s="116">
        <v>4007</v>
      </c>
      <c r="B360" s="119" t="s">
        <v>847</v>
      </c>
      <c r="C360" s="119" t="s">
        <v>849</v>
      </c>
      <c r="D360" s="117">
        <v>37500</v>
      </c>
      <c r="E360" s="117">
        <v>42900</v>
      </c>
      <c r="F360" s="117">
        <v>42900</v>
      </c>
      <c r="G360" s="117">
        <v>45100</v>
      </c>
      <c r="H360" s="116">
        <v>1041</v>
      </c>
      <c r="I360" s="116" t="s">
        <v>849</v>
      </c>
      <c r="J360" s="116" t="s">
        <v>213</v>
      </c>
      <c r="K360" s="117">
        <v>670</v>
      </c>
      <c r="L360" s="116">
        <v>27.1</v>
      </c>
      <c r="M360" s="116" t="s">
        <v>213</v>
      </c>
      <c r="N360" s="116" t="s">
        <v>232</v>
      </c>
      <c r="O360" s="117">
        <v>0</v>
      </c>
      <c r="P360" s="117">
        <v>0</v>
      </c>
      <c r="Q360" s="117">
        <v>0</v>
      </c>
      <c r="R360" s="117">
        <v>0</v>
      </c>
      <c r="S360" s="116">
        <v>0</v>
      </c>
      <c r="V360" s="117">
        <v>0</v>
      </c>
      <c r="W360" s="116">
        <v>0</v>
      </c>
      <c r="Z360" s="117">
        <v>480</v>
      </c>
      <c r="AA360" s="116" t="s">
        <v>851</v>
      </c>
    </row>
    <row r="361" spans="1:27">
      <c r="A361" s="116">
        <v>4008</v>
      </c>
      <c r="B361" s="119" t="s">
        <v>847</v>
      </c>
      <c r="C361" s="119" t="s">
        <v>863</v>
      </c>
      <c r="D361" s="117">
        <v>37500</v>
      </c>
      <c r="E361" s="117">
        <v>42900</v>
      </c>
      <c r="F361" s="117">
        <v>42900</v>
      </c>
      <c r="G361" s="117">
        <v>45100</v>
      </c>
      <c r="H361" s="116">
        <v>1041</v>
      </c>
      <c r="I361" s="116" t="s">
        <v>213</v>
      </c>
      <c r="J361" s="116" t="s">
        <v>849</v>
      </c>
      <c r="K361" s="117">
        <v>1420</v>
      </c>
      <c r="L361" s="116">
        <v>51.6</v>
      </c>
      <c r="M361" s="116" t="s">
        <v>234</v>
      </c>
      <c r="N361" s="116" t="s">
        <v>864</v>
      </c>
      <c r="O361" s="117">
        <v>0</v>
      </c>
      <c r="P361" s="117">
        <v>0</v>
      </c>
      <c r="Q361" s="117">
        <v>0</v>
      </c>
      <c r="R361" s="117">
        <v>0</v>
      </c>
      <c r="S361" s="116">
        <v>0</v>
      </c>
      <c r="V361" s="117">
        <v>0</v>
      </c>
      <c r="W361" s="116">
        <v>0</v>
      </c>
      <c r="Z361" s="117">
        <v>480</v>
      </c>
      <c r="AA361" s="116" t="s">
        <v>851</v>
      </c>
    </row>
    <row r="362" spans="1:27">
      <c r="A362" s="116">
        <v>4009</v>
      </c>
      <c r="B362" s="119" t="s">
        <v>847</v>
      </c>
      <c r="C362" s="119" t="s">
        <v>865</v>
      </c>
      <c r="D362" s="117">
        <v>37500</v>
      </c>
      <c r="E362" s="117">
        <v>42900</v>
      </c>
      <c r="F362" s="117">
        <v>42900</v>
      </c>
      <c r="G362" s="117">
        <v>45100</v>
      </c>
      <c r="H362" s="116">
        <v>1041</v>
      </c>
      <c r="I362" s="116" t="s">
        <v>213</v>
      </c>
      <c r="J362" s="116" t="s">
        <v>849</v>
      </c>
      <c r="K362" s="117">
        <v>980</v>
      </c>
      <c r="L362" s="116">
        <v>34.4</v>
      </c>
      <c r="M362" s="116" t="s">
        <v>234</v>
      </c>
      <c r="N362" s="116" t="s">
        <v>866</v>
      </c>
      <c r="O362" s="117">
        <v>0</v>
      </c>
      <c r="P362" s="117">
        <v>0</v>
      </c>
      <c r="Q362" s="117">
        <v>0</v>
      </c>
      <c r="R362" s="117">
        <v>0</v>
      </c>
      <c r="S362" s="116">
        <v>0</v>
      </c>
      <c r="V362" s="117">
        <v>0</v>
      </c>
      <c r="W362" s="116">
        <v>0</v>
      </c>
      <c r="Z362" s="117">
        <v>480</v>
      </c>
      <c r="AA362" s="116" t="s">
        <v>851</v>
      </c>
    </row>
    <row r="363" spans="1:27">
      <c r="A363" s="116">
        <v>4101</v>
      </c>
      <c r="B363" s="119" t="s">
        <v>867</v>
      </c>
      <c r="C363" s="119" t="s">
        <v>867</v>
      </c>
      <c r="D363" s="117">
        <v>37500</v>
      </c>
      <c r="E363" s="117">
        <v>42900</v>
      </c>
      <c r="F363" s="117">
        <v>42900</v>
      </c>
      <c r="G363" s="117">
        <v>45100</v>
      </c>
      <c r="H363" s="116">
        <v>1041</v>
      </c>
      <c r="I363" s="116" t="s">
        <v>849</v>
      </c>
      <c r="J363" s="116" t="s">
        <v>213</v>
      </c>
      <c r="K363" s="117">
        <v>670</v>
      </c>
      <c r="L363" s="116">
        <v>27.1</v>
      </c>
      <c r="M363" s="116" t="s">
        <v>213</v>
      </c>
      <c r="N363" s="116" t="s">
        <v>214</v>
      </c>
      <c r="O363" s="117">
        <v>0</v>
      </c>
      <c r="P363" s="117">
        <v>0</v>
      </c>
      <c r="Q363" s="117">
        <v>0</v>
      </c>
      <c r="R363" s="117">
        <v>0</v>
      </c>
      <c r="S363" s="116">
        <v>0</v>
      </c>
      <c r="V363" s="117">
        <v>1390</v>
      </c>
      <c r="W363" s="116">
        <v>56.9</v>
      </c>
      <c r="X363" s="116" t="s">
        <v>867</v>
      </c>
      <c r="Y363" s="116" t="s">
        <v>849</v>
      </c>
      <c r="Z363" s="117">
        <v>480</v>
      </c>
      <c r="AA363" s="116" t="s">
        <v>851</v>
      </c>
    </row>
    <row r="364" spans="1:27">
      <c r="A364" s="116">
        <v>4102</v>
      </c>
      <c r="B364" s="119" t="s">
        <v>867</v>
      </c>
      <c r="C364" s="119" t="s">
        <v>868</v>
      </c>
      <c r="D364" s="117">
        <v>37500</v>
      </c>
      <c r="E364" s="117">
        <v>42900</v>
      </c>
      <c r="F364" s="117">
        <v>42900</v>
      </c>
      <c r="G364" s="117">
        <v>45100</v>
      </c>
      <c r="H364" s="116">
        <v>1041</v>
      </c>
      <c r="I364" s="116" t="s">
        <v>849</v>
      </c>
      <c r="J364" s="116" t="s">
        <v>213</v>
      </c>
      <c r="K364" s="117">
        <v>670</v>
      </c>
      <c r="L364" s="116">
        <v>27.1</v>
      </c>
      <c r="M364" s="116" t="s">
        <v>213</v>
      </c>
      <c r="N364" s="116" t="s">
        <v>214</v>
      </c>
      <c r="O364" s="117">
        <v>0</v>
      </c>
      <c r="P364" s="117">
        <v>0</v>
      </c>
      <c r="Q364" s="117">
        <v>0</v>
      </c>
      <c r="R364" s="117">
        <v>0</v>
      </c>
      <c r="S364" s="116">
        <v>0</v>
      </c>
      <c r="V364" s="117">
        <v>1200</v>
      </c>
      <c r="W364" s="116">
        <v>55.7</v>
      </c>
      <c r="X364" s="116" t="s">
        <v>869</v>
      </c>
      <c r="Y364" s="116" t="s">
        <v>849</v>
      </c>
      <c r="Z364" s="117">
        <v>480</v>
      </c>
      <c r="AA364" s="116" t="s">
        <v>851</v>
      </c>
    </row>
    <row r="365" spans="1:27">
      <c r="A365" s="116">
        <v>4201</v>
      </c>
      <c r="B365" s="119" t="s">
        <v>870</v>
      </c>
      <c r="C365" s="119" t="s">
        <v>870</v>
      </c>
      <c r="D365" s="117">
        <v>40050</v>
      </c>
      <c r="E365" s="117">
        <v>48100</v>
      </c>
      <c r="F365" s="117">
        <v>45900</v>
      </c>
      <c r="G365" s="117">
        <v>48200</v>
      </c>
      <c r="H365" s="116">
        <v>1143</v>
      </c>
      <c r="I365" s="116" t="s">
        <v>871</v>
      </c>
      <c r="J365" s="116" t="s">
        <v>213</v>
      </c>
      <c r="K365" s="117">
        <v>670</v>
      </c>
      <c r="L365" s="116">
        <v>27.1</v>
      </c>
      <c r="M365" s="116" t="s">
        <v>213</v>
      </c>
      <c r="N365" s="116" t="s">
        <v>214</v>
      </c>
      <c r="O365" s="117">
        <v>0</v>
      </c>
      <c r="P365" s="117">
        <v>0</v>
      </c>
      <c r="Q365" s="117">
        <v>0</v>
      </c>
      <c r="R365" s="117">
        <v>0</v>
      </c>
      <c r="S365" s="116">
        <v>0</v>
      </c>
      <c r="V365" s="117">
        <v>1000</v>
      </c>
      <c r="W365" s="116">
        <v>40.6</v>
      </c>
      <c r="X365" s="116" t="s">
        <v>870</v>
      </c>
      <c r="Y365" s="116" t="s">
        <v>871</v>
      </c>
      <c r="Z365" s="117">
        <v>370</v>
      </c>
      <c r="AA365" s="116" t="s">
        <v>215</v>
      </c>
    </row>
    <row r="366" spans="1:27">
      <c r="A366" s="116">
        <v>4202</v>
      </c>
      <c r="B366" s="119" t="s">
        <v>870</v>
      </c>
      <c r="C366" s="119" t="s">
        <v>872</v>
      </c>
      <c r="D366" s="117">
        <v>40050</v>
      </c>
      <c r="E366" s="117">
        <v>48100</v>
      </c>
      <c r="F366" s="117">
        <v>45900</v>
      </c>
      <c r="G366" s="117">
        <v>48200</v>
      </c>
      <c r="H366" s="116">
        <v>1143</v>
      </c>
      <c r="I366" s="116" t="s">
        <v>871</v>
      </c>
      <c r="J366" s="116" t="s">
        <v>213</v>
      </c>
      <c r="K366" s="117">
        <v>2230</v>
      </c>
      <c r="L366" s="116">
        <v>1229.4000000000001</v>
      </c>
      <c r="M366" s="116" t="s">
        <v>873</v>
      </c>
      <c r="N366" s="116" t="s">
        <v>794</v>
      </c>
      <c r="O366" s="117">
        <v>0</v>
      </c>
      <c r="P366" s="117">
        <v>0</v>
      </c>
      <c r="Q366" s="117">
        <v>0</v>
      </c>
      <c r="R366" s="117">
        <v>0</v>
      </c>
      <c r="S366" s="116">
        <v>0</v>
      </c>
      <c r="V366" s="117">
        <v>640</v>
      </c>
      <c r="W366" s="116">
        <v>17</v>
      </c>
      <c r="X366" s="116" t="s">
        <v>874</v>
      </c>
      <c r="Y366" s="116" t="s">
        <v>871</v>
      </c>
      <c r="Z366" s="117">
        <v>370</v>
      </c>
      <c r="AA366" s="116" t="s">
        <v>215</v>
      </c>
    </row>
    <row r="367" spans="1:27">
      <c r="A367" s="116">
        <v>4301</v>
      </c>
      <c r="B367" s="119" t="s">
        <v>875</v>
      </c>
      <c r="C367" s="119" t="s">
        <v>875</v>
      </c>
      <c r="D367" s="117">
        <v>37950</v>
      </c>
      <c r="E367" s="117">
        <v>45350</v>
      </c>
      <c r="F367" s="117">
        <v>43350</v>
      </c>
      <c r="G367" s="117">
        <v>45450</v>
      </c>
      <c r="H367" s="116">
        <v>1086</v>
      </c>
      <c r="I367" s="116" t="s">
        <v>876</v>
      </c>
      <c r="J367" s="116" t="s">
        <v>213</v>
      </c>
      <c r="K367" s="117">
        <v>670</v>
      </c>
      <c r="L367" s="116">
        <v>27.1</v>
      </c>
      <c r="M367" s="116" t="s">
        <v>213</v>
      </c>
      <c r="N367" s="116" t="s">
        <v>214</v>
      </c>
      <c r="O367" s="117">
        <v>0</v>
      </c>
      <c r="P367" s="117">
        <v>0</v>
      </c>
      <c r="Q367" s="117">
        <v>0</v>
      </c>
      <c r="R367" s="117">
        <v>0</v>
      </c>
      <c r="S367" s="116">
        <v>0</v>
      </c>
      <c r="V367" s="117">
        <v>800</v>
      </c>
      <c r="W367" s="116">
        <v>20.100000000000001</v>
      </c>
      <c r="X367" s="116" t="s">
        <v>875</v>
      </c>
      <c r="Y367" s="116" t="s">
        <v>876</v>
      </c>
      <c r="Z367" s="117">
        <v>370</v>
      </c>
      <c r="AA367" s="116" t="s">
        <v>215</v>
      </c>
    </row>
    <row r="368" spans="1:27">
      <c r="A368" s="116">
        <v>4401</v>
      </c>
      <c r="B368" s="119" t="s">
        <v>877</v>
      </c>
      <c r="C368" s="119" t="s">
        <v>878</v>
      </c>
      <c r="D368" s="117">
        <v>37500</v>
      </c>
      <c r="E368" s="117">
        <v>42900</v>
      </c>
      <c r="F368" s="117">
        <v>42900</v>
      </c>
      <c r="G368" s="117">
        <v>45100</v>
      </c>
      <c r="H368" s="116">
        <v>1041</v>
      </c>
      <c r="I368" s="116" t="s">
        <v>849</v>
      </c>
      <c r="J368" s="116" t="s">
        <v>213</v>
      </c>
      <c r="K368" s="117">
        <v>670</v>
      </c>
      <c r="L368" s="116">
        <v>27.1</v>
      </c>
      <c r="M368" s="116" t="s">
        <v>213</v>
      </c>
      <c r="N368" s="116" t="s">
        <v>214</v>
      </c>
      <c r="O368" s="117">
        <v>0</v>
      </c>
      <c r="P368" s="117">
        <v>0</v>
      </c>
      <c r="Q368" s="117">
        <v>0</v>
      </c>
      <c r="R368" s="117">
        <v>0</v>
      </c>
      <c r="S368" s="116">
        <v>0</v>
      </c>
      <c r="V368" s="117">
        <v>2000</v>
      </c>
      <c r="W368" s="116">
        <v>72.099999999999994</v>
      </c>
      <c r="X368" s="116" t="s">
        <v>879</v>
      </c>
      <c r="Y368" s="116" t="s">
        <v>849</v>
      </c>
      <c r="Z368" s="117">
        <v>480</v>
      </c>
      <c r="AA368" s="116" t="s">
        <v>851</v>
      </c>
    </row>
    <row r="369" spans="1:27">
      <c r="A369" s="116">
        <v>4402</v>
      </c>
      <c r="B369" s="119" t="s">
        <v>877</v>
      </c>
      <c r="C369" s="119" t="s">
        <v>877</v>
      </c>
      <c r="D369" s="117">
        <v>36850</v>
      </c>
      <c r="E369" s="117">
        <v>42800</v>
      </c>
      <c r="F369" s="117">
        <v>40800</v>
      </c>
      <c r="G369" s="117">
        <v>42900</v>
      </c>
      <c r="H369" s="116">
        <v>928</v>
      </c>
      <c r="I369" s="116" t="s">
        <v>880</v>
      </c>
      <c r="J369" s="116" t="s">
        <v>213</v>
      </c>
      <c r="K369" s="117">
        <v>670</v>
      </c>
      <c r="L369" s="116">
        <v>27.1</v>
      </c>
      <c r="M369" s="116" t="s">
        <v>213</v>
      </c>
      <c r="N369" s="116" t="s">
        <v>214</v>
      </c>
      <c r="O369" s="117">
        <v>0</v>
      </c>
      <c r="P369" s="117">
        <v>0</v>
      </c>
      <c r="Q369" s="117">
        <v>0</v>
      </c>
      <c r="R369" s="117">
        <v>0</v>
      </c>
      <c r="S369" s="116">
        <v>0</v>
      </c>
      <c r="V369" s="117">
        <v>1550</v>
      </c>
      <c r="W369" s="116">
        <v>65</v>
      </c>
      <c r="X369" s="116" t="s">
        <v>877</v>
      </c>
      <c r="Y369" s="116" t="s">
        <v>880</v>
      </c>
      <c r="Z369" s="117">
        <v>370</v>
      </c>
      <c r="AA369" s="116" t="s">
        <v>215</v>
      </c>
    </row>
    <row r="370" spans="1:27">
      <c r="A370" s="116">
        <v>4403</v>
      </c>
      <c r="B370" s="119" t="s">
        <v>877</v>
      </c>
      <c r="C370" s="119" t="s">
        <v>881</v>
      </c>
      <c r="D370" s="117">
        <v>37500</v>
      </c>
      <c r="E370" s="117">
        <v>42900</v>
      </c>
      <c r="F370" s="117">
        <v>42900</v>
      </c>
      <c r="G370" s="117">
        <v>45100</v>
      </c>
      <c r="H370" s="116">
        <v>958</v>
      </c>
      <c r="I370" s="116" t="s">
        <v>855</v>
      </c>
      <c r="J370" s="116" t="s">
        <v>213</v>
      </c>
      <c r="K370" s="117">
        <v>670</v>
      </c>
      <c r="L370" s="116">
        <v>27.1</v>
      </c>
      <c r="M370" s="116" t="s">
        <v>213</v>
      </c>
      <c r="N370" s="116" t="s">
        <v>214</v>
      </c>
      <c r="O370" s="117">
        <v>0</v>
      </c>
      <c r="P370" s="117">
        <v>0</v>
      </c>
      <c r="Q370" s="117">
        <v>0</v>
      </c>
      <c r="R370" s="117">
        <v>0</v>
      </c>
      <c r="S370" s="116">
        <v>0</v>
      </c>
      <c r="V370" s="117">
        <v>1280</v>
      </c>
      <c r="W370" s="116">
        <v>52.5</v>
      </c>
      <c r="X370" s="116" t="s">
        <v>882</v>
      </c>
      <c r="Y370" s="116" t="s">
        <v>855</v>
      </c>
      <c r="Z370" s="117">
        <v>470</v>
      </c>
      <c r="AA370" s="116" t="s">
        <v>857</v>
      </c>
    </row>
    <row r="371" spans="1:27">
      <c r="A371" s="116">
        <v>4501</v>
      </c>
      <c r="B371" s="119" t="s">
        <v>883</v>
      </c>
      <c r="C371" s="119" t="s">
        <v>883</v>
      </c>
      <c r="D371" s="117">
        <v>37950</v>
      </c>
      <c r="E371" s="117">
        <v>44900</v>
      </c>
      <c r="F371" s="117">
        <v>42800</v>
      </c>
      <c r="G371" s="117">
        <v>44900</v>
      </c>
      <c r="H371" s="116">
        <v>1023</v>
      </c>
      <c r="I371" s="116" t="s">
        <v>884</v>
      </c>
      <c r="J371" s="116" t="s">
        <v>213</v>
      </c>
      <c r="K371" s="117">
        <v>670</v>
      </c>
      <c r="L371" s="116">
        <v>27.1</v>
      </c>
      <c r="M371" s="116" t="s">
        <v>213</v>
      </c>
      <c r="N371" s="116" t="s">
        <v>214</v>
      </c>
      <c r="O371" s="117">
        <v>0</v>
      </c>
      <c r="P371" s="117">
        <v>0</v>
      </c>
      <c r="Q371" s="117">
        <v>0</v>
      </c>
      <c r="R371" s="117">
        <v>0</v>
      </c>
      <c r="S371" s="116">
        <v>0</v>
      </c>
      <c r="V371" s="117">
        <v>360</v>
      </c>
      <c r="W371" s="116">
        <v>6</v>
      </c>
      <c r="X371" s="116" t="s">
        <v>883</v>
      </c>
      <c r="Y371" s="116" t="s">
        <v>884</v>
      </c>
      <c r="Z371" s="117">
        <v>370</v>
      </c>
      <c r="AA371" s="116" t="s">
        <v>215</v>
      </c>
    </row>
    <row r="372" spans="1:27">
      <c r="A372" s="116">
        <v>4601</v>
      </c>
      <c r="B372" s="119" t="s">
        <v>885</v>
      </c>
      <c r="C372" s="119" t="s">
        <v>886</v>
      </c>
      <c r="D372" s="117">
        <v>40700</v>
      </c>
      <c r="E372" s="117">
        <v>47300</v>
      </c>
      <c r="F372" s="117">
        <v>45100</v>
      </c>
      <c r="G372" s="117">
        <v>47400</v>
      </c>
      <c r="H372" s="116">
        <v>1111</v>
      </c>
      <c r="I372" s="116" t="s">
        <v>887</v>
      </c>
      <c r="J372" s="116" t="s">
        <v>213</v>
      </c>
      <c r="K372" s="117">
        <v>670</v>
      </c>
      <c r="L372" s="116">
        <v>27.1</v>
      </c>
      <c r="M372" s="116" t="s">
        <v>213</v>
      </c>
      <c r="N372" s="116" t="s">
        <v>214</v>
      </c>
      <c r="O372" s="117">
        <v>0</v>
      </c>
      <c r="P372" s="117">
        <v>0</v>
      </c>
      <c r="Q372" s="117">
        <v>0</v>
      </c>
      <c r="R372" s="117">
        <v>0</v>
      </c>
      <c r="S372" s="116">
        <v>0</v>
      </c>
      <c r="V372" s="117">
        <v>1300</v>
      </c>
      <c r="W372" s="116">
        <v>35</v>
      </c>
      <c r="X372" s="116" t="s">
        <v>886</v>
      </c>
      <c r="Y372" s="116" t="s">
        <v>887</v>
      </c>
      <c r="Z372" s="117">
        <v>370</v>
      </c>
      <c r="AA372" s="116" t="s">
        <v>215</v>
      </c>
    </row>
    <row r="373" spans="1:27">
      <c r="A373" s="116">
        <v>4701</v>
      </c>
      <c r="B373" s="119" t="s">
        <v>888</v>
      </c>
      <c r="C373" s="119" t="s">
        <v>889</v>
      </c>
      <c r="D373" s="117">
        <v>44800</v>
      </c>
      <c r="E373" s="117">
        <v>49850</v>
      </c>
      <c r="F373" s="117">
        <v>47500</v>
      </c>
      <c r="G373" s="117">
        <v>49950</v>
      </c>
      <c r="H373" s="116">
        <v>1687</v>
      </c>
      <c r="I373" s="116" t="s">
        <v>890</v>
      </c>
      <c r="J373" s="116" t="s">
        <v>213</v>
      </c>
      <c r="K373" s="117">
        <v>670</v>
      </c>
      <c r="L373" s="116">
        <v>27.1</v>
      </c>
      <c r="M373" s="116" t="s">
        <v>213</v>
      </c>
      <c r="N373" s="116" t="s">
        <v>214</v>
      </c>
      <c r="O373" s="117">
        <v>0</v>
      </c>
      <c r="P373" s="117">
        <v>0</v>
      </c>
      <c r="Q373" s="117">
        <v>0</v>
      </c>
      <c r="R373" s="117">
        <v>0</v>
      </c>
      <c r="S373" s="116">
        <v>0</v>
      </c>
      <c r="V373" s="117">
        <v>750</v>
      </c>
      <c r="W373" s="116">
        <v>18.3</v>
      </c>
      <c r="X373" s="116" t="s">
        <v>890</v>
      </c>
      <c r="Y373" s="116" t="s">
        <v>891</v>
      </c>
      <c r="Z373" s="117">
        <v>610</v>
      </c>
      <c r="AA373" s="116" t="s">
        <v>892</v>
      </c>
    </row>
  </sheetData>
  <phoneticPr fontId="1"/>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敬介</dc:creator>
  <cp:keywords/>
  <dc:description/>
  <cp:lastModifiedBy>吉田淑恵</cp:lastModifiedBy>
  <cp:revision/>
  <dcterms:created xsi:type="dcterms:W3CDTF">2023-06-28T06:54:32Z</dcterms:created>
  <dcterms:modified xsi:type="dcterms:W3CDTF">2024-02-08T03:01:51Z</dcterms:modified>
  <cp:category/>
  <cp:contentStatus/>
</cp:coreProperties>
</file>