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90" yWindow="525" windowWidth="14925" windowHeight="10035" tabRatio="833"/>
  </bookViews>
  <sheets>
    <sheet name="Graph1" sheetId="5" r:id="rId1"/>
    <sheet name="Sheet1d" sheetId="4" r:id="rId2"/>
    <sheet name="技術者資格認定者数" sheetId="2" r:id="rId3"/>
    <sheet name="認定者・合格者集計" sheetId="3" r:id="rId4"/>
  </sheets>
  <definedNames>
    <definedName name="_1_20040715091739">#REF!</definedName>
    <definedName name="_2_2004１級クエリ">#REF!</definedName>
    <definedName name="_xlnm.Print_Area" localSheetId="3">認定者・合格者集計!$A$49:$H$61</definedName>
    <definedName name="その他" localSheetId="2">#REF!</definedName>
    <definedName name="その他" localSheetId="3">#REF!</definedName>
    <definedName name="その他">#REF!</definedName>
    <definedName name="勤務先" localSheetId="2">#REF!</definedName>
    <definedName name="勤務先" localSheetId="3">#REF!</definedName>
    <definedName name="勤務先">#REF!</definedName>
    <definedName name="最終結果２">#REF!</definedName>
    <definedName name="上級" localSheetId="2">#REF!</definedName>
    <definedName name="上級" localSheetId="3">#REF!</definedName>
    <definedName name="上級">#REF!</definedName>
    <definedName name="対応表" localSheetId="2">#REF!</definedName>
    <definedName name="対応表" localSheetId="3">#REF!</definedName>
    <definedName name="対応表">#REF!</definedName>
  </definedNames>
  <calcPr calcId="125725"/>
</workbook>
</file>

<file path=xl/calcChain.xml><?xml version="1.0" encoding="utf-8"?>
<calcChain xmlns="http://schemas.openxmlformats.org/spreadsheetml/2006/main">
  <c r="P6" i="4"/>
  <c r="O6"/>
  <c r="N6"/>
  <c r="M6"/>
  <c r="L6"/>
  <c r="K6"/>
  <c r="J6"/>
  <c r="I6"/>
  <c r="H6"/>
  <c r="G6"/>
  <c r="F6"/>
  <c r="E6"/>
  <c r="D6"/>
  <c r="C6"/>
  <c r="F36" i="2"/>
  <c r="E36"/>
  <c r="D36"/>
  <c r="C36"/>
  <c r="B36"/>
  <c r="H135" i="3"/>
  <c r="G117"/>
  <c r="F117"/>
  <c r="F136" s="1"/>
  <c r="E117"/>
  <c r="D117"/>
  <c r="C117"/>
  <c r="C136" s="1"/>
  <c r="B117"/>
  <c r="H116"/>
  <c r="H96"/>
  <c r="H78"/>
  <c r="G78"/>
  <c r="F78"/>
  <c r="E78"/>
  <c r="D78"/>
  <c r="C78"/>
  <c r="B78"/>
  <c r="H77"/>
  <c r="H59"/>
  <c r="G59"/>
  <c r="G136" s="1"/>
  <c r="F59"/>
  <c r="E59"/>
  <c r="D59"/>
  <c r="C59"/>
  <c r="B59"/>
  <c r="H58"/>
  <c r="H40"/>
  <c r="G40"/>
  <c r="F40"/>
  <c r="F97" s="1"/>
  <c r="E40"/>
  <c r="D40"/>
  <c r="C40"/>
  <c r="B40"/>
  <c r="H39"/>
  <c r="G21"/>
  <c r="F21"/>
  <c r="E21"/>
  <c r="D21"/>
  <c r="C21"/>
  <c r="B21"/>
  <c r="H20"/>
  <c r="F16" i="2"/>
  <c r="E16"/>
  <c r="D16"/>
  <c r="C16"/>
  <c r="B16"/>
  <c r="F15"/>
  <c r="P5" i="4"/>
  <c r="P4"/>
  <c r="P3"/>
  <c r="P2"/>
  <c r="F35" i="2"/>
  <c r="F34"/>
  <c r="F33"/>
  <c r="F32"/>
  <c r="F31"/>
  <c r="F30"/>
  <c r="F29"/>
  <c r="F28"/>
  <c r="F14"/>
  <c r="F13"/>
  <c r="F12"/>
  <c r="F11"/>
  <c r="F10"/>
  <c r="F9"/>
  <c r="F8"/>
  <c r="F7"/>
  <c r="F6"/>
  <c r="F5"/>
  <c r="F4"/>
  <c r="F3"/>
  <c r="F2"/>
  <c r="G134" i="3"/>
  <c r="F134"/>
  <c r="E134"/>
  <c r="D134"/>
  <c r="C134"/>
  <c r="B134"/>
  <c r="G133"/>
  <c r="F133"/>
  <c r="E133"/>
  <c r="D133"/>
  <c r="C133"/>
  <c r="B133"/>
  <c r="G132"/>
  <c r="F132"/>
  <c r="E132"/>
  <c r="D132"/>
  <c r="C132"/>
  <c r="B132"/>
  <c r="G131"/>
  <c r="F131"/>
  <c r="E131"/>
  <c r="D131"/>
  <c r="C131"/>
  <c r="B131"/>
  <c r="G130"/>
  <c r="F130"/>
  <c r="E130"/>
  <c r="D130"/>
  <c r="C130"/>
  <c r="B130"/>
  <c r="G129"/>
  <c r="F129"/>
  <c r="E129"/>
  <c r="D129"/>
  <c r="C129"/>
  <c r="B129"/>
  <c r="G128"/>
  <c r="E128"/>
  <c r="C128"/>
  <c r="B128"/>
  <c r="G127"/>
  <c r="E127"/>
  <c r="C127"/>
  <c r="B127"/>
  <c r="G126"/>
  <c r="E126"/>
  <c r="C126"/>
  <c r="B126"/>
  <c r="G125"/>
  <c r="E125"/>
  <c r="C125"/>
  <c r="B125"/>
  <c r="H124"/>
  <c r="G124"/>
  <c r="E124"/>
  <c r="C124"/>
  <c r="B124"/>
  <c r="C123"/>
  <c r="B123"/>
  <c r="B122"/>
  <c r="E136"/>
  <c r="D136"/>
  <c r="B136"/>
  <c r="H115"/>
  <c r="H134" s="1"/>
  <c r="H114"/>
  <c r="H113"/>
  <c r="H132" s="1"/>
  <c r="H112"/>
  <c r="H131" s="1"/>
  <c r="H111"/>
  <c r="H130" s="1"/>
  <c r="H110"/>
  <c r="H109"/>
  <c r="H128" s="1"/>
  <c r="H108"/>
  <c r="H127" s="1"/>
  <c r="H107"/>
  <c r="H126" s="1"/>
  <c r="H106"/>
  <c r="H117" s="1"/>
  <c r="H105"/>
  <c r="H104"/>
  <c r="H123" s="1"/>
  <c r="H103"/>
  <c r="B97"/>
  <c r="G95"/>
  <c r="F95"/>
  <c r="E95"/>
  <c r="D95"/>
  <c r="C95"/>
  <c r="B95"/>
  <c r="H94"/>
  <c r="G94"/>
  <c r="F94"/>
  <c r="E94"/>
  <c r="D94"/>
  <c r="C94"/>
  <c r="B94"/>
  <c r="G93"/>
  <c r="F93"/>
  <c r="E93"/>
  <c r="D93"/>
  <c r="C93"/>
  <c r="B93"/>
  <c r="G92"/>
  <c r="F92"/>
  <c r="E92"/>
  <c r="D92"/>
  <c r="C92"/>
  <c r="B92"/>
  <c r="G91"/>
  <c r="F91"/>
  <c r="E91"/>
  <c r="D91"/>
  <c r="C91"/>
  <c r="B91"/>
  <c r="H90"/>
  <c r="G90"/>
  <c r="F90"/>
  <c r="E90"/>
  <c r="D90"/>
  <c r="C90"/>
  <c r="B90"/>
  <c r="G89"/>
  <c r="E89"/>
  <c r="C89"/>
  <c r="B89"/>
  <c r="H88"/>
  <c r="G88"/>
  <c r="E88"/>
  <c r="C88"/>
  <c r="B88"/>
  <c r="G87"/>
  <c r="E87"/>
  <c r="C87"/>
  <c r="B87"/>
  <c r="G86"/>
  <c r="E86"/>
  <c r="C86"/>
  <c r="B86"/>
  <c r="G85"/>
  <c r="E85"/>
  <c r="C85"/>
  <c r="B85"/>
  <c r="H84"/>
  <c r="C84"/>
  <c r="B84"/>
  <c r="B83"/>
  <c r="H76"/>
  <c r="H75"/>
  <c r="H74"/>
  <c r="H73"/>
  <c r="H72"/>
  <c r="H71"/>
  <c r="H70"/>
  <c r="H69"/>
  <c r="H68"/>
  <c r="H67"/>
  <c r="H66"/>
  <c r="H65"/>
  <c r="H64"/>
  <c r="G97"/>
  <c r="E97"/>
  <c r="D97"/>
  <c r="C97"/>
  <c r="H57"/>
  <c r="H95" s="1"/>
  <c r="H56"/>
  <c r="H133" s="1"/>
  <c r="H55"/>
  <c r="H93" s="1"/>
  <c r="H54"/>
  <c r="H92" s="1"/>
  <c r="H53"/>
  <c r="H91" s="1"/>
  <c r="H52"/>
  <c r="H129" s="1"/>
  <c r="H51"/>
  <c r="H89" s="1"/>
  <c r="H50"/>
  <c r="H49"/>
  <c r="H87" s="1"/>
  <c r="H48"/>
  <c r="H86" s="1"/>
  <c r="H47"/>
  <c r="H46"/>
  <c r="H45"/>
  <c r="H122" s="1"/>
  <c r="H38"/>
  <c r="H37"/>
  <c r="H36"/>
  <c r="H35"/>
  <c r="H34"/>
  <c r="H33"/>
  <c r="H32"/>
  <c r="H31"/>
  <c r="H30"/>
  <c r="H29"/>
  <c r="H28"/>
  <c r="H85" s="1"/>
  <c r="H27"/>
  <c r="H26"/>
  <c r="H19"/>
  <c r="H21" s="1"/>
  <c r="H18"/>
  <c r="H17"/>
  <c r="H16"/>
  <c r="H15"/>
  <c r="H14"/>
  <c r="H13"/>
  <c r="H12"/>
  <c r="H11"/>
  <c r="H10"/>
  <c r="H9"/>
  <c r="H8"/>
  <c r="H7"/>
  <c r="B6" i="4"/>
  <c r="H83" i="3" l="1"/>
  <c r="H125"/>
  <c r="H97"/>
  <c r="H136" l="1"/>
</calcChain>
</file>

<file path=xl/sharedStrings.xml><?xml version="1.0" encoding="utf-8"?>
<sst xmlns="http://schemas.openxmlformats.org/spreadsheetml/2006/main" count="242" uniqueCount="58">
  <si>
    <t>上級</t>
  </si>
  <si>
    <t>１級</t>
  </si>
  <si>
    <t>２級</t>
  </si>
  <si>
    <t>合  計</t>
  </si>
  <si>
    <t>【受験申込者数】</t>
    <rPh sb="3" eb="5">
      <t>モウシコミ</t>
    </rPh>
    <phoneticPr fontId="6"/>
  </si>
  <si>
    <t>2001年度</t>
    <rPh sb="4" eb="6">
      <t>ネンド</t>
    </rPh>
    <phoneticPr fontId="6"/>
  </si>
  <si>
    <t>2002年度</t>
    <rPh sb="4" eb="6">
      <t>ネンド</t>
    </rPh>
    <phoneticPr fontId="6"/>
  </si>
  <si>
    <t>2003年度</t>
    <rPh sb="4" eb="6">
      <t>ネンド</t>
    </rPh>
    <phoneticPr fontId="6"/>
  </si>
  <si>
    <t>2004年度</t>
    <rPh sb="4" eb="6">
      <t>ネンド</t>
    </rPh>
    <phoneticPr fontId="6"/>
  </si>
  <si>
    <r>
      <t>2005年度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</si>
  <si>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r>
      <t>2006年度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</si>
  <si>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r>
      <t>2007年度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</si>
  <si>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t>合  計</t>
    <rPh sb="0" eb="1">
      <t>ゴウ</t>
    </rPh>
    <rPh sb="3" eb="4">
      <t>ケイ</t>
    </rPh>
    <phoneticPr fontId="6"/>
  </si>
  <si>
    <t>2006年度</t>
    <rPh sb="4" eb="6">
      <t>ネンド</t>
    </rPh>
    <phoneticPr fontId="6"/>
  </si>
  <si>
    <t>特別上級</t>
    <phoneticPr fontId="6"/>
  </si>
  <si>
    <t>2008年度</t>
    <rPh sb="4" eb="6">
      <t>ネンド</t>
    </rPh>
    <phoneticPr fontId="6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</si>
  <si>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</si>
  <si>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t>土木学会認定技術者資格  実受験者・合格者・認定者数</t>
    <rPh sb="0" eb="4">
      <t>ドボクガッカイ</t>
    </rPh>
    <rPh sb="4" eb="6">
      <t>ニンテイ</t>
    </rPh>
    <rPh sb="6" eb="9">
      <t>ギジュツシャ</t>
    </rPh>
    <rPh sb="9" eb="11">
      <t>シカク</t>
    </rPh>
    <rPh sb="13" eb="14">
      <t>ジツ</t>
    </rPh>
    <rPh sb="14" eb="16">
      <t>ジュケン</t>
    </rPh>
    <rPh sb="16" eb="17">
      <t>シャ</t>
    </rPh>
    <rPh sb="18" eb="21">
      <t>ゴウカクシャ</t>
    </rPh>
    <rPh sb="22" eb="24">
      <t>ニンテイ</t>
    </rPh>
    <rPh sb="24" eb="25">
      <t>シャ</t>
    </rPh>
    <rPh sb="25" eb="26">
      <t>カズ</t>
    </rPh>
    <phoneticPr fontId="6"/>
  </si>
  <si>
    <t>現在</t>
    <rPh sb="0" eb="2">
      <t>ゲンザイ</t>
    </rPh>
    <phoneticPr fontId="6"/>
  </si>
  <si>
    <r>
      <t>2009年度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</si>
  <si>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t>2009年度</t>
    <rPh sb="4" eb="6">
      <t>ネンド</t>
    </rPh>
    <phoneticPr fontId="6"/>
  </si>
  <si>
    <t>〔注〕合格率＝（合格者数／実受験者数）×１００（％）</t>
    <rPh sb="3" eb="5">
      <t>ゴウカク</t>
    </rPh>
    <rPh sb="5" eb="6">
      <t>リツ</t>
    </rPh>
    <rPh sb="8" eb="11">
      <t>ゴウカクシャ</t>
    </rPh>
    <rPh sb="11" eb="12">
      <t>スウ</t>
    </rPh>
    <rPh sb="13" eb="14">
      <t>ジツ</t>
    </rPh>
    <rPh sb="14" eb="17">
      <t>ジュケンシャ</t>
    </rPh>
    <rPh sb="17" eb="18">
      <t>スウ</t>
    </rPh>
    <phoneticPr fontId="6"/>
  </si>
  <si>
    <t xml:space="preserve"> 1級</t>
    <phoneticPr fontId="6"/>
  </si>
  <si>
    <t xml:space="preserve"> 2級</t>
    <phoneticPr fontId="6"/>
  </si>
  <si>
    <t>2010年度</t>
    <rPh sb="4" eb="6">
      <t>ネンド</t>
    </rPh>
    <phoneticPr fontId="6"/>
  </si>
  <si>
    <r>
      <t>2011年度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</si>
  <si>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t>2011年度</t>
    <rPh sb="4" eb="6">
      <t>ネンド</t>
    </rPh>
    <phoneticPr fontId="6"/>
  </si>
  <si>
    <t>2012年度</t>
    <rPh sb="4" eb="6">
      <t>ネンド</t>
    </rPh>
    <phoneticPr fontId="6"/>
  </si>
  <si>
    <t>土木学会 技術推進機構</t>
    <rPh sb="0" eb="2">
      <t>ドボク</t>
    </rPh>
    <rPh sb="2" eb="4">
      <t>ガッカイ</t>
    </rPh>
    <rPh sb="5" eb="7">
      <t>ギジュツ</t>
    </rPh>
    <rPh sb="7" eb="9">
      <t>スイシン</t>
    </rPh>
    <rPh sb="9" eb="11">
      <t>キコウ</t>
    </rPh>
    <phoneticPr fontId="6"/>
  </si>
  <si>
    <t>特別上級</t>
    <phoneticPr fontId="6"/>
  </si>
  <si>
    <t>コースＡ</t>
    <phoneticPr fontId="6"/>
  </si>
  <si>
    <t>コースＢ</t>
    <phoneticPr fontId="6"/>
  </si>
  <si>
    <r>
      <t>2010年度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</si>
  <si>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r>
      <t>2012年度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</si>
  <si>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r>
      <t>2013年度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</si>
  <si>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t>【実受験者数】</t>
    <phoneticPr fontId="6"/>
  </si>
  <si>
    <t>2013年度</t>
    <rPh sb="4" eb="6">
      <t>ネンド</t>
    </rPh>
    <phoneticPr fontId="6"/>
  </si>
  <si>
    <t>【合格者数】</t>
    <phoneticPr fontId="6"/>
  </si>
  <si>
    <t>【認定者数】</t>
    <phoneticPr fontId="6"/>
  </si>
  <si>
    <t>【合格率】</t>
    <phoneticPr fontId="6"/>
  </si>
  <si>
    <t>【初回認定者数】</t>
    <rPh sb="1" eb="3">
      <t>ショカイ</t>
    </rPh>
    <phoneticPr fontId="6"/>
  </si>
  <si>
    <t>【初回登録率】</t>
    <rPh sb="1" eb="3">
      <t>ショカイ</t>
    </rPh>
    <rPh sb="3" eb="5">
      <t>トウロク</t>
    </rPh>
    <phoneticPr fontId="6"/>
  </si>
  <si>
    <t>〔注〕初回登録率＝（初回認定者数／合格者数）×１００（％）</t>
    <rPh sb="3" eb="5">
      <t>ショカイ</t>
    </rPh>
    <rPh sb="5" eb="7">
      <t>トウロク</t>
    </rPh>
    <rPh sb="10" eb="12">
      <t>ショカイ</t>
    </rPh>
    <rPh sb="12" eb="14">
      <t>ニンテイ</t>
    </rPh>
    <rPh sb="17" eb="20">
      <t>ゴウカクシャ</t>
    </rPh>
    <phoneticPr fontId="6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</si>
  <si>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</si>
  <si>
    <r>
      <t>201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</si>
  <si>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t>2013年度</t>
    <phoneticPr fontId="6"/>
  </si>
  <si>
    <r>
      <t>2012</t>
    </r>
    <r>
      <rPr>
        <sz val="11"/>
        <rFont val="ＭＳ Ｐゴシック"/>
        <family val="3"/>
        <charset val="128"/>
      </rPr>
      <t>年度</t>
    </r>
    <phoneticPr fontId="6"/>
  </si>
  <si>
    <r>
      <t>201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年度</t>
    </r>
    <phoneticPr fontId="6"/>
  </si>
  <si>
    <r>
      <t>20</t>
    </r>
    <r>
      <rPr>
        <sz val="11"/>
        <rFont val="ＭＳ Ｐゴシック"/>
        <family val="3"/>
        <charset val="128"/>
      </rPr>
      <t>10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</si>
  <si>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</si>
  <si>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r>
      <t>200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</si>
  <si>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</si>
  <si>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r>
      <t>注）認定者数は、2014</t>
    </r>
    <r>
      <rPr>
        <sz val="11"/>
        <rFont val="ＭＳ Ｐゴシック"/>
        <family val="3"/>
        <charset val="128"/>
      </rPr>
      <t>年3月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日までに申請のあったもの。</t>
    </r>
    <rPh sb="21" eb="23">
      <t>シンセイ</t>
    </rPh>
    <phoneticPr fontId="6"/>
  </si>
  <si>
    <r>
      <t>注）技術推進機構：2014</t>
    </r>
    <r>
      <rPr>
        <sz val="11"/>
        <rFont val="ＭＳ Ｐゴシック"/>
        <family val="3"/>
        <charset val="128"/>
      </rPr>
      <t>/0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時点集計</t>
    </r>
    <phoneticPr fontId="6"/>
  </si>
  <si>
    <r>
      <t>201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6"/>
  </si>
  <si>
    <t>2014年度</t>
    <rPh sb="4" eb="6">
      <t>ネンド</t>
    </rPh>
    <phoneticPr fontId="2"/>
  </si>
  <si>
    <t>2014年度</t>
    <rPh sb="4" eb="6">
      <t>ネンド</t>
    </rPh>
    <phoneticPr fontId="6"/>
  </si>
  <si>
    <r>
      <t>2014年度</t>
    </r>
    <r>
      <rPr>
        <sz val="11"/>
        <rFont val="ＭＳ Ｐゴシック"/>
        <family val="3"/>
        <charset val="128"/>
      </rPr>
      <t/>
    </r>
    <rPh sb="4" eb="6">
      <t>ネンド</t>
    </rPh>
    <phoneticPr fontId="6"/>
  </si>
</sst>
</file>

<file path=xl/styles.xml><?xml version="1.0" encoding="utf-8"?>
<styleSheet xmlns="http://schemas.openxmlformats.org/spreadsheetml/2006/main">
  <numFmts count="5">
    <numFmt numFmtId="176" formatCode="0_);[Red]\(0\)"/>
    <numFmt numFmtId="177" formatCode="0.0_);[Red]\(0.0\)"/>
    <numFmt numFmtId="178" formatCode="#,##0_);[Red]\(#,##0\)"/>
    <numFmt numFmtId="179" formatCode="#,##0.0_);[Red]\(#,##0.0\)"/>
    <numFmt numFmtId="180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5" fillId="0" borderId="0" applyFont="0" applyFill="0" applyBorder="0" applyAlignment="0" applyProtection="0"/>
    <xf numFmtId="0" fontId="5" fillId="0" borderId="0"/>
    <xf numFmtId="0" fontId="3" fillId="0" borderId="0"/>
  </cellStyleXfs>
  <cellXfs count="241">
    <xf numFmtId="0" fontId="0" fillId="0" borderId="0" xfId="0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3" borderId="9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8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7" fillId="3" borderId="1" xfId="2" applyFont="1" applyFill="1" applyBorder="1" applyAlignment="1">
      <alignment horizontal="center" vertical="center"/>
    </xf>
    <xf numFmtId="178" fontId="10" fillId="0" borderId="1" xfId="2" applyNumberFormat="1" applyFont="1" applyFill="1" applyBorder="1" applyAlignment="1">
      <alignment vertical="center"/>
    </xf>
    <xf numFmtId="178" fontId="10" fillId="0" borderId="1" xfId="0" applyNumberFormat="1" applyFont="1" applyFill="1" applyBorder="1" applyAlignment="1">
      <alignment vertical="center"/>
    </xf>
    <xf numFmtId="0" fontId="7" fillId="3" borderId="1" xfId="2" applyFont="1" applyFill="1" applyBorder="1" applyAlignment="1">
      <alignment horizontal="center" vertical="center" textRotation="255" wrapText="1"/>
    </xf>
    <xf numFmtId="0" fontId="7" fillId="3" borderId="1" xfId="2" applyFont="1" applyFill="1" applyBorder="1" applyAlignment="1">
      <alignment horizontal="center" vertical="center" textRotation="255"/>
    </xf>
    <xf numFmtId="0" fontId="10" fillId="5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7" borderId="1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center" vertical="center" wrapText="1"/>
    </xf>
    <xf numFmtId="0" fontId="10" fillId="10" borderId="1" xfId="2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176" fontId="5" fillId="0" borderId="16" xfId="2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18" xfId="3" applyFont="1" applyFill="1" applyBorder="1" applyAlignment="1">
      <alignment horizontal="center" vertical="center"/>
    </xf>
    <xf numFmtId="0" fontId="0" fillId="0" borderId="19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20" xfId="3" applyFont="1" applyFill="1" applyBorder="1" applyAlignment="1">
      <alignment horizontal="center" vertical="center"/>
    </xf>
    <xf numFmtId="0" fontId="0" fillId="0" borderId="21" xfId="3" applyFont="1" applyFill="1" applyBorder="1" applyAlignment="1">
      <alignment horizontal="center" vertical="center"/>
    </xf>
    <xf numFmtId="178" fontId="0" fillId="0" borderId="12" xfId="3" applyNumberFormat="1" applyFont="1" applyFill="1" applyBorder="1" applyAlignment="1">
      <alignment horizontal="right" vertical="center"/>
    </xf>
    <xf numFmtId="178" fontId="0" fillId="0" borderId="22" xfId="3" applyNumberFormat="1" applyFont="1" applyFill="1" applyBorder="1" applyAlignment="1">
      <alignment vertical="center"/>
    </xf>
    <xf numFmtId="178" fontId="0" fillId="0" borderId="23" xfId="3" applyNumberFormat="1" applyFont="1" applyFill="1" applyBorder="1" applyAlignment="1">
      <alignment vertical="center"/>
    </xf>
    <xf numFmtId="178" fontId="0" fillId="0" borderId="6" xfId="3" applyNumberFormat="1" applyFont="1" applyFill="1" applyBorder="1" applyAlignment="1">
      <alignment horizontal="right" vertical="center"/>
    </xf>
    <xf numFmtId="178" fontId="0" fillId="0" borderId="8" xfId="3" applyNumberFormat="1" applyFont="1" applyFill="1" applyBorder="1" applyAlignment="1">
      <alignment horizontal="right" vertical="center"/>
    </xf>
    <xf numFmtId="178" fontId="0" fillId="0" borderId="24" xfId="3" applyNumberFormat="1" applyFont="1" applyFill="1" applyBorder="1" applyAlignment="1">
      <alignment vertical="center"/>
    </xf>
    <xf numFmtId="178" fontId="0" fillId="0" borderId="12" xfId="0" applyNumberFormat="1" applyFont="1" applyFill="1" applyBorder="1" applyAlignment="1">
      <alignment vertical="center"/>
    </xf>
    <xf numFmtId="0" fontId="0" fillId="0" borderId="25" xfId="3" applyFont="1" applyFill="1" applyBorder="1" applyAlignment="1">
      <alignment horizontal="center" vertical="center"/>
    </xf>
    <xf numFmtId="178" fontId="0" fillId="0" borderId="13" xfId="3" applyNumberFormat="1" applyFont="1" applyFill="1" applyBorder="1" applyAlignment="1">
      <alignment horizontal="right" vertical="center"/>
    </xf>
    <xf numFmtId="178" fontId="0" fillId="0" borderId="26" xfId="3" applyNumberFormat="1" applyFont="1" applyFill="1" applyBorder="1" applyAlignment="1">
      <alignment vertical="center"/>
    </xf>
    <xf numFmtId="178" fontId="0" fillId="0" borderId="27" xfId="3" applyNumberFormat="1" applyFont="1" applyFill="1" applyBorder="1" applyAlignment="1">
      <alignment vertical="center"/>
    </xf>
    <xf numFmtId="178" fontId="0" fillId="0" borderId="2" xfId="3" applyNumberFormat="1" applyFont="1" applyFill="1" applyBorder="1" applyAlignment="1">
      <alignment horizontal="right" vertical="center"/>
    </xf>
    <xf numFmtId="178" fontId="0" fillId="0" borderId="3" xfId="3" applyNumberFormat="1" applyFont="1" applyFill="1" applyBorder="1" applyAlignment="1">
      <alignment horizontal="right" vertical="center"/>
    </xf>
    <xf numFmtId="178" fontId="0" fillId="0" borderId="28" xfId="3" applyNumberFormat="1" applyFont="1" applyFill="1" applyBorder="1" applyAlignment="1">
      <alignment vertical="center"/>
    </xf>
    <xf numFmtId="178" fontId="0" fillId="0" borderId="13" xfId="0" applyNumberFormat="1" applyFont="1" applyFill="1" applyBorder="1" applyAlignment="1">
      <alignment vertical="center"/>
    </xf>
    <xf numFmtId="0" fontId="0" fillId="0" borderId="29" xfId="3" applyFont="1" applyFill="1" applyBorder="1" applyAlignment="1">
      <alignment horizontal="center" vertical="center"/>
    </xf>
    <xf numFmtId="178" fontId="0" fillId="0" borderId="30" xfId="3" applyNumberFormat="1" applyFont="1" applyFill="1" applyBorder="1" applyAlignment="1">
      <alignment vertical="center"/>
    </xf>
    <xf numFmtId="178" fontId="0" fillId="0" borderId="14" xfId="0" applyNumberFormat="1" applyFont="1" applyFill="1" applyBorder="1" applyAlignment="1">
      <alignment vertical="center"/>
    </xf>
    <xf numFmtId="178" fontId="0" fillId="0" borderId="14" xfId="3" applyNumberFormat="1" applyFont="1" applyFill="1" applyBorder="1" applyAlignment="1">
      <alignment horizontal="right" vertical="center"/>
    </xf>
    <xf numFmtId="178" fontId="0" fillId="0" borderId="36" xfId="3" applyNumberFormat="1" applyFont="1" applyFill="1" applyBorder="1" applyAlignment="1">
      <alignment vertical="center"/>
    </xf>
    <xf numFmtId="178" fontId="0" fillId="0" borderId="37" xfId="3" applyNumberFormat="1" applyFont="1" applyFill="1" applyBorder="1" applyAlignment="1">
      <alignment vertical="center"/>
    </xf>
    <xf numFmtId="178" fontId="0" fillId="0" borderId="38" xfId="3" applyNumberFormat="1" applyFont="1" applyFill="1" applyBorder="1" applyAlignment="1">
      <alignment horizontal="right" vertical="center"/>
    </xf>
    <xf numFmtId="178" fontId="0" fillId="0" borderId="17" xfId="3" applyNumberFormat="1" applyFont="1" applyFill="1" applyBorder="1" applyAlignment="1">
      <alignment horizontal="right" vertical="center"/>
    </xf>
    <xf numFmtId="178" fontId="0" fillId="0" borderId="54" xfId="3" applyNumberFormat="1" applyFont="1" applyFill="1" applyBorder="1" applyAlignment="1">
      <alignment vertical="center"/>
    </xf>
    <xf numFmtId="178" fontId="0" fillId="0" borderId="39" xfId="3" applyNumberFormat="1" applyFont="1" applyFill="1" applyBorder="1" applyAlignment="1">
      <alignment vertical="center"/>
    </xf>
    <xf numFmtId="0" fontId="0" fillId="0" borderId="33" xfId="3" applyFont="1" applyFill="1" applyBorder="1" applyAlignment="1">
      <alignment horizontal="center" vertical="center"/>
    </xf>
    <xf numFmtId="178" fontId="0" fillId="0" borderId="15" xfId="3" applyNumberFormat="1" applyFont="1" applyFill="1" applyBorder="1" applyAlignment="1">
      <alignment horizontal="right" vertical="center"/>
    </xf>
    <xf numFmtId="0" fontId="0" fillId="0" borderId="0" xfId="3" applyFont="1" applyFill="1" applyBorder="1" applyAlignment="1">
      <alignment horizontal="center" vertical="center"/>
    </xf>
    <xf numFmtId="178" fontId="0" fillId="0" borderId="0" xfId="3" applyNumberFormat="1" applyFont="1" applyFill="1" applyBorder="1" applyAlignment="1">
      <alignment horizontal="right" vertical="center"/>
    </xf>
    <xf numFmtId="178" fontId="0" fillId="0" borderId="0" xfId="3" applyNumberFormat="1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0" fontId="0" fillId="0" borderId="12" xfId="3" applyFont="1" applyFill="1" applyBorder="1" applyAlignment="1">
      <alignment horizontal="center" vertical="center"/>
    </xf>
    <xf numFmtId="178" fontId="0" fillId="0" borderId="12" xfId="3" applyNumberFormat="1" applyFont="1" applyFill="1" applyBorder="1" applyAlignment="1">
      <alignment vertical="center"/>
    </xf>
    <xf numFmtId="178" fontId="0" fillId="0" borderId="35" xfId="0" applyNumberFormat="1" applyFont="1" applyFill="1" applyBorder="1" applyAlignment="1">
      <alignment vertical="center"/>
    </xf>
    <xf numFmtId="0" fontId="0" fillId="0" borderId="13" xfId="3" applyFont="1" applyFill="1" applyBorder="1" applyAlignment="1">
      <alignment horizontal="center" vertical="center"/>
    </xf>
    <xf numFmtId="178" fontId="0" fillId="0" borderId="13" xfId="3" applyNumberFormat="1" applyFont="1" applyFill="1" applyBorder="1" applyAlignment="1">
      <alignment vertical="center"/>
    </xf>
    <xf numFmtId="178" fontId="0" fillId="0" borderId="30" xfId="0" applyNumberFormat="1" applyFont="1" applyFill="1" applyBorder="1" applyAlignment="1">
      <alignment vertical="center"/>
    </xf>
    <xf numFmtId="0" fontId="0" fillId="0" borderId="14" xfId="3" applyFont="1" applyFill="1" applyBorder="1" applyAlignment="1">
      <alignment horizontal="center" vertical="center"/>
    </xf>
    <xf numFmtId="178" fontId="0" fillId="0" borderId="14" xfId="3" applyNumberFormat="1" applyFont="1" applyFill="1" applyBorder="1" applyAlignment="1">
      <alignment vertical="center"/>
    </xf>
    <xf numFmtId="178" fontId="0" fillId="0" borderId="54" xfId="0" applyNumberFormat="1" applyFont="1" applyFill="1" applyBorder="1" applyAlignment="1">
      <alignment vertical="center"/>
    </xf>
    <xf numFmtId="0" fontId="0" fillId="0" borderId="15" xfId="3" applyFont="1" applyFill="1" applyBorder="1" applyAlignment="1">
      <alignment horizontal="center" vertical="center"/>
    </xf>
    <xf numFmtId="178" fontId="0" fillId="0" borderId="6" xfId="3" applyNumberFormat="1" applyFont="1" applyFill="1" applyBorder="1" applyAlignment="1">
      <alignment vertical="center"/>
    </xf>
    <xf numFmtId="178" fontId="0" fillId="0" borderId="24" xfId="0" applyNumberFormat="1" applyFont="1" applyFill="1" applyBorder="1" applyAlignment="1">
      <alignment vertical="center"/>
    </xf>
    <xf numFmtId="178" fontId="0" fillId="0" borderId="2" xfId="3" applyNumberFormat="1" applyFont="1" applyFill="1" applyBorder="1" applyAlignment="1">
      <alignment vertical="center"/>
    </xf>
    <xf numFmtId="178" fontId="0" fillId="0" borderId="28" xfId="0" applyNumberFormat="1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178" fontId="0" fillId="0" borderId="23" xfId="3" applyNumberFormat="1" applyFont="1" applyFill="1" applyBorder="1" applyAlignment="1">
      <alignment horizontal="right" vertical="center"/>
    </xf>
    <xf numFmtId="0" fontId="0" fillId="0" borderId="6" xfId="0" applyFont="1" applyFill="1" applyBorder="1" applyAlignment="1">
      <alignment vertical="center"/>
    </xf>
    <xf numFmtId="0" fontId="0" fillId="0" borderId="26" xfId="0" applyFont="1" applyFill="1" applyBorder="1" applyAlignment="1">
      <alignment vertical="center"/>
    </xf>
    <xf numFmtId="178" fontId="0" fillId="0" borderId="27" xfId="3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30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54" xfId="0" applyFont="1" applyFill="1" applyBorder="1" applyAlignment="1">
      <alignment vertical="center"/>
    </xf>
    <xf numFmtId="0" fontId="0" fillId="0" borderId="39" xfId="0" applyFont="1" applyFill="1" applyBorder="1" applyAlignment="1">
      <alignment vertical="center"/>
    </xf>
    <xf numFmtId="178" fontId="0" fillId="0" borderId="15" xfId="3" applyNumberFormat="1" applyFont="1" applyFill="1" applyBorder="1" applyAlignment="1">
      <alignment vertical="center"/>
    </xf>
    <xf numFmtId="177" fontId="0" fillId="0" borderId="12" xfId="3" applyNumberFormat="1" applyFont="1" applyFill="1" applyBorder="1" applyAlignment="1">
      <alignment horizontal="right" vertical="center"/>
    </xf>
    <xf numFmtId="177" fontId="0" fillId="0" borderId="22" xfId="3" applyNumberFormat="1" applyFont="1" applyFill="1" applyBorder="1" applyAlignment="1">
      <alignment vertical="center"/>
    </xf>
    <xf numFmtId="177" fontId="0" fillId="0" borderId="6" xfId="3" applyNumberFormat="1" applyFont="1" applyFill="1" applyBorder="1" applyAlignment="1">
      <alignment vertical="center"/>
    </xf>
    <xf numFmtId="177" fontId="0" fillId="0" borderId="24" xfId="3" applyNumberFormat="1" applyFont="1" applyFill="1" applyBorder="1" applyAlignment="1">
      <alignment vertical="center"/>
    </xf>
    <xf numFmtId="177" fontId="0" fillId="0" borderId="13" xfId="3" applyNumberFormat="1" applyFont="1" applyFill="1" applyBorder="1" applyAlignment="1">
      <alignment horizontal="right" vertical="center"/>
    </xf>
    <xf numFmtId="177" fontId="0" fillId="0" borderId="26" xfId="3" applyNumberFormat="1" applyFont="1" applyFill="1" applyBorder="1" applyAlignment="1">
      <alignment horizontal="right" vertical="center"/>
    </xf>
    <xf numFmtId="177" fontId="0" fillId="0" borderId="2" xfId="3" applyNumberFormat="1" applyFont="1" applyFill="1" applyBorder="1" applyAlignment="1">
      <alignment vertical="center"/>
    </xf>
    <xf numFmtId="177" fontId="0" fillId="0" borderId="28" xfId="3" applyNumberFormat="1" applyFont="1" applyFill="1" applyBorder="1" applyAlignment="1">
      <alignment vertical="center"/>
    </xf>
    <xf numFmtId="177" fontId="0" fillId="0" borderId="2" xfId="3" applyNumberFormat="1" applyFont="1" applyFill="1" applyBorder="1" applyAlignment="1">
      <alignment horizontal="right" vertical="center"/>
    </xf>
    <xf numFmtId="177" fontId="0" fillId="0" borderId="28" xfId="3" applyNumberFormat="1" applyFont="1" applyFill="1" applyBorder="1" applyAlignment="1">
      <alignment horizontal="right" vertical="center"/>
    </xf>
    <xf numFmtId="177" fontId="0" fillId="0" borderId="14" xfId="3" applyNumberFormat="1" applyFont="1" applyFill="1" applyBorder="1" applyAlignment="1">
      <alignment horizontal="right" vertical="center"/>
    </xf>
    <xf numFmtId="177" fontId="0" fillId="0" borderId="36" xfId="3" applyNumberFormat="1" applyFont="1" applyFill="1" applyBorder="1" applyAlignment="1">
      <alignment horizontal="right" vertical="center"/>
    </xf>
    <xf numFmtId="177" fontId="0" fillId="0" borderId="37" xfId="3" applyNumberFormat="1" applyFont="1" applyFill="1" applyBorder="1" applyAlignment="1">
      <alignment horizontal="right" vertical="center"/>
    </xf>
    <xf numFmtId="177" fontId="0" fillId="0" borderId="38" xfId="3" applyNumberFormat="1" applyFont="1" applyFill="1" applyBorder="1" applyAlignment="1">
      <alignment horizontal="right" vertical="center"/>
    </xf>
    <xf numFmtId="177" fontId="0" fillId="0" borderId="17" xfId="3" applyNumberFormat="1" applyFont="1" applyFill="1" applyBorder="1" applyAlignment="1">
      <alignment horizontal="right" vertical="center"/>
    </xf>
    <xf numFmtId="177" fontId="0" fillId="0" borderId="39" xfId="3" applyNumberFormat="1" applyFont="1" applyFill="1" applyBorder="1" applyAlignment="1">
      <alignment horizontal="right" vertical="center"/>
    </xf>
    <xf numFmtId="177" fontId="0" fillId="0" borderId="15" xfId="3" applyNumberFormat="1" applyFont="1" applyFill="1" applyBorder="1" applyAlignment="1">
      <alignment horizontal="right" vertical="center"/>
    </xf>
    <xf numFmtId="177" fontId="0" fillId="0" borderId="34" xfId="3" applyNumberFormat="1" applyFont="1" applyFill="1" applyBorder="1" applyAlignment="1">
      <alignment horizontal="right" vertical="center"/>
    </xf>
    <xf numFmtId="177" fontId="0" fillId="0" borderId="11" xfId="3" applyNumberFormat="1" applyFont="1" applyFill="1" applyBorder="1" applyAlignment="1">
      <alignment horizontal="right" vertical="center"/>
    </xf>
    <xf numFmtId="177" fontId="0" fillId="0" borderId="12" xfId="3" applyNumberFormat="1" applyFont="1" applyFill="1" applyBorder="1" applyAlignment="1">
      <alignment vertical="center"/>
    </xf>
    <xf numFmtId="177" fontId="0" fillId="0" borderId="13" xfId="3" applyNumberFormat="1" applyFont="1" applyFill="1" applyBorder="1" applyAlignment="1">
      <alignment vertical="center"/>
    </xf>
    <xf numFmtId="179" fontId="0" fillId="0" borderId="14" xfId="3" applyNumberFormat="1" applyFont="1" applyFill="1" applyBorder="1" applyAlignment="1">
      <alignment horizontal="right" vertical="center"/>
    </xf>
    <xf numFmtId="179" fontId="0" fillId="0" borderId="36" xfId="3" applyNumberFormat="1" applyFont="1" applyFill="1" applyBorder="1" applyAlignment="1">
      <alignment vertical="center"/>
    </xf>
    <xf numFmtId="177" fontId="0" fillId="0" borderId="29" xfId="3" applyNumberFormat="1" applyFont="1" applyFill="1" applyBorder="1" applyAlignment="1">
      <alignment horizontal="right" vertical="center"/>
    </xf>
    <xf numFmtId="179" fontId="0" fillId="0" borderId="14" xfId="0" applyNumberFormat="1" applyFont="1" applyFill="1" applyBorder="1" applyAlignment="1">
      <alignment vertical="center"/>
    </xf>
    <xf numFmtId="179" fontId="0" fillId="0" borderId="11" xfId="3" applyNumberFormat="1" applyFont="1" applyFill="1" applyBorder="1" applyAlignment="1">
      <alignment vertical="center"/>
    </xf>
    <xf numFmtId="177" fontId="0" fillId="0" borderId="33" xfId="3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6" xfId="2" applyFont="1" applyBorder="1" applyAlignment="1">
      <alignment horizontal="center" vertical="center"/>
    </xf>
    <xf numFmtId="178" fontId="3" fillId="0" borderId="7" xfId="2" applyNumberFormat="1" applyFont="1" applyBorder="1" applyAlignment="1">
      <alignment vertical="center"/>
    </xf>
    <xf numFmtId="178" fontId="3" fillId="0" borderId="7" xfId="2" applyNumberFormat="1" applyFont="1" applyFill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0" xfId="1" applyFont="1" applyBorder="1" applyAlignment="1">
      <alignment vertical="center"/>
    </xf>
    <xf numFmtId="0" fontId="3" fillId="2" borderId="2" xfId="2" applyFont="1" applyFill="1" applyBorder="1" applyAlignment="1">
      <alignment horizontal="center" vertical="center"/>
    </xf>
    <xf numFmtId="178" fontId="3" fillId="2" borderId="1" xfId="2" applyNumberFormat="1" applyFont="1" applyFill="1" applyBorder="1" applyAlignment="1">
      <alignment vertical="center"/>
    </xf>
    <xf numFmtId="178" fontId="3" fillId="2" borderId="3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178" fontId="3" fillId="0" borderId="1" xfId="2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16" xfId="2" applyNumberFormat="1" applyFont="1" applyFill="1" applyBorder="1" applyAlignment="1">
      <alignment vertical="center"/>
    </xf>
    <xf numFmtId="178" fontId="3" fillId="0" borderId="17" xfId="0" applyNumberFormat="1" applyFont="1" applyFill="1" applyBorder="1" applyAlignment="1">
      <alignment vertical="center"/>
    </xf>
    <xf numFmtId="178" fontId="3" fillId="2" borderId="16" xfId="2" applyNumberFormat="1" applyFont="1" applyFill="1" applyBorder="1" applyAlignment="1">
      <alignment vertical="center"/>
    </xf>
    <xf numFmtId="178" fontId="3" fillId="2" borderId="17" xfId="0" applyNumberFormat="1" applyFont="1" applyFill="1" applyBorder="1" applyAlignment="1">
      <alignment vertical="center"/>
    </xf>
    <xf numFmtId="176" fontId="3" fillId="0" borderId="1" xfId="2" applyNumberFormat="1" applyFont="1" applyBorder="1" applyAlignment="1">
      <alignment vertical="center"/>
    </xf>
    <xf numFmtId="176" fontId="3" fillId="2" borderId="1" xfId="2" applyNumberFormat="1" applyFont="1" applyFill="1" applyBorder="1" applyAlignment="1">
      <alignment vertical="center"/>
    </xf>
    <xf numFmtId="176" fontId="3" fillId="0" borderId="16" xfId="2" applyNumberFormat="1" applyFont="1" applyFill="1" applyBorder="1" applyAlignment="1">
      <alignment vertical="center"/>
    </xf>
    <xf numFmtId="0" fontId="3" fillId="12" borderId="2" xfId="2" applyFont="1" applyFill="1" applyBorder="1" applyAlignment="1">
      <alignment horizontal="center" vertical="center"/>
    </xf>
    <xf numFmtId="176" fontId="3" fillId="12" borderId="16" xfId="2" applyNumberFormat="1" applyFont="1" applyFill="1" applyBorder="1" applyAlignment="1">
      <alignment vertical="center"/>
    </xf>
    <xf numFmtId="178" fontId="3" fillId="12" borderId="17" xfId="0" applyNumberFormat="1" applyFont="1" applyFill="1" applyBorder="1" applyAlignment="1">
      <alignment vertical="center"/>
    </xf>
    <xf numFmtId="0" fontId="0" fillId="0" borderId="2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78" fontId="3" fillId="0" borderId="5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178" fontId="3" fillId="0" borderId="0" xfId="2" applyNumberFormat="1" applyFont="1" applyFill="1" applyBorder="1" applyAlignment="1">
      <alignment vertical="center"/>
    </xf>
    <xf numFmtId="178" fontId="3" fillId="0" borderId="0" xfId="2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38" fontId="3" fillId="0" borderId="0" xfId="1" applyFont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80" fontId="3" fillId="0" borderId="1" xfId="2" applyNumberFormat="1" applyFont="1" applyBorder="1" applyAlignment="1">
      <alignment vertical="center" wrapText="1"/>
    </xf>
    <xf numFmtId="180" fontId="3" fillId="0" borderId="1" xfId="2" applyNumberFormat="1" applyFont="1" applyBorder="1" applyAlignment="1">
      <alignment vertical="center"/>
    </xf>
    <xf numFmtId="0" fontId="0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1" xfId="2" applyFont="1" applyFill="1" applyBorder="1" applyAlignment="1">
      <alignment horizontal="center" vertical="center" wrapText="1"/>
    </xf>
    <xf numFmtId="0" fontId="0" fillId="12" borderId="2" xfId="2" applyFont="1" applyFill="1" applyBorder="1" applyAlignment="1">
      <alignment horizontal="center" vertical="center"/>
    </xf>
    <xf numFmtId="176" fontId="1" fillId="12" borderId="16" xfId="2" applyNumberFormat="1" applyFont="1" applyFill="1" applyBorder="1" applyAlignment="1">
      <alignment vertical="center"/>
    </xf>
    <xf numFmtId="178" fontId="1" fillId="12" borderId="17" xfId="0" applyNumberFormat="1" applyFont="1" applyFill="1" applyBorder="1" applyAlignment="1">
      <alignment vertical="center"/>
    </xf>
    <xf numFmtId="0" fontId="0" fillId="0" borderId="55" xfId="3" applyFont="1" applyFill="1" applyBorder="1" applyAlignment="1">
      <alignment horizontal="center" vertical="center"/>
    </xf>
    <xf numFmtId="178" fontId="0" fillId="0" borderId="53" xfId="3" applyNumberFormat="1" applyFont="1" applyFill="1" applyBorder="1" applyAlignment="1">
      <alignment horizontal="right" vertical="center"/>
    </xf>
    <xf numFmtId="178" fontId="0" fillId="0" borderId="56" xfId="3" applyNumberFormat="1" applyFont="1" applyFill="1" applyBorder="1" applyAlignment="1">
      <alignment vertical="center"/>
    </xf>
    <xf numFmtId="178" fontId="0" fillId="0" borderId="57" xfId="3" applyNumberFormat="1" applyFont="1" applyFill="1" applyBorder="1" applyAlignment="1">
      <alignment horizontal="right" vertical="center"/>
    </xf>
    <xf numFmtId="178" fontId="0" fillId="0" borderId="58" xfId="3" applyNumberFormat="1" applyFont="1" applyFill="1" applyBorder="1" applyAlignment="1">
      <alignment horizontal="right" vertical="center"/>
    </xf>
    <xf numFmtId="178" fontId="0" fillId="0" borderId="58" xfId="3" applyNumberFormat="1" applyFont="1" applyFill="1" applyBorder="1" applyAlignment="1">
      <alignment vertical="center"/>
    </xf>
    <xf numFmtId="178" fontId="0" fillId="0" borderId="59" xfId="0" applyNumberFormat="1" applyFont="1" applyFill="1" applyBorder="1" applyAlignment="1">
      <alignment vertical="center"/>
    </xf>
    <xf numFmtId="178" fontId="0" fillId="0" borderId="60" xfId="3" applyNumberFormat="1" applyFont="1" applyFill="1" applyBorder="1" applyAlignment="1">
      <alignment vertical="center"/>
    </xf>
    <xf numFmtId="178" fontId="0" fillId="0" borderId="60" xfId="3" applyNumberFormat="1" applyFont="1" applyFill="1" applyBorder="1" applyAlignment="1">
      <alignment horizontal="right" vertical="center"/>
    </xf>
    <xf numFmtId="0" fontId="0" fillId="0" borderId="59" xfId="3" applyFont="1" applyFill="1" applyBorder="1" applyAlignment="1">
      <alignment horizontal="center" vertical="center"/>
    </xf>
    <xf numFmtId="178" fontId="0" fillId="0" borderId="61" xfId="3" applyNumberFormat="1" applyFont="1" applyFill="1" applyBorder="1" applyAlignment="1">
      <alignment vertical="center"/>
    </xf>
    <xf numFmtId="178" fontId="0" fillId="0" borderId="62" xfId="3" applyNumberFormat="1" applyFont="1" applyFill="1" applyBorder="1" applyAlignment="1">
      <alignment vertical="center"/>
    </xf>
    <xf numFmtId="178" fontId="0" fillId="0" borderId="63" xfId="3" applyNumberFormat="1" applyFont="1" applyFill="1" applyBorder="1" applyAlignment="1">
      <alignment horizontal="right" vertical="center"/>
    </xf>
    <xf numFmtId="178" fontId="0" fillId="0" borderId="53" xfId="3" applyNumberFormat="1" applyFont="1" applyFill="1" applyBorder="1" applyAlignment="1">
      <alignment vertical="center"/>
    </xf>
    <xf numFmtId="178" fontId="0" fillId="0" borderId="53" xfId="0" applyNumberFormat="1" applyFont="1" applyFill="1" applyBorder="1" applyAlignment="1">
      <alignment vertical="center"/>
    </xf>
    <xf numFmtId="0" fontId="8" fillId="0" borderId="53" xfId="0" applyFont="1" applyFill="1" applyBorder="1" applyAlignment="1">
      <alignment horizontal="right" vertical="center"/>
    </xf>
    <xf numFmtId="0" fontId="0" fillId="0" borderId="56" xfId="0" applyFont="1" applyFill="1" applyBorder="1" applyAlignment="1">
      <alignment vertical="center"/>
    </xf>
    <xf numFmtId="0" fontId="0" fillId="0" borderId="57" xfId="0" applyFont="1" applyFill="1" applyBorder="1" applyAlignment="1">
      <alignment vertical="center"/>
    </xf>
    <xf numFmtId="177" fontId="0" fillId="0" borderId="65" xfId="3" applyNumberFormat="1" applyFont="1" applyFill="1" applyBorder="1" applyAlignment="1">
      <alignment horizontal="right" vertical="center"/>
    </xf>
    <xf numFmtId="0" fontId="0" fillId="0" borderId="57" xfId="3" applyFont="1" applyFill="1" applyBorder="1" applyAlignment="1">
      <alignment horizontal="center" vertical="center"/>
    </xf>
    <xf numFmtId="177" fontId="0" fillId="0" borderId="53" xfId="3" applyNumberFormat="1" applyFont="1" applyFill="1" applyBorder="1" applyAlignment="1">
      <alignment horizontal="right" vertical="center"/>
    </xf>
    <xf numFmtId="177" fontId="0" fillId="0" borderId="61" xfId="3" applyNumberFormat="1" applyFont="1" applyFill="1" applyBorder="1" applyAlignment="1">
      <alignment horizontal="right" vertical="center"/>
    </xf>
    <xf numFmtId="177" fontId="0" fillId="0" borderId="62" xfId="3" applyNumberFormat="1" applyFont="1" applyFill="1" applyBorder="1" applyAlignment="1">
      <alignment horizontal="right" vertical="center"/>
    </xf>
    <xf numFmtId="177" fontId="0" fillId="0" borderId="60" xfId="3" applyNumberFormat="1" applyFont="1" applyFill="1" applyBorder="1" applyAlignment="1">
      <alignment horizontal="right" vertical="center"/>
    </xf>
    <xf numFmtId="177" fontId="0" fillId="0" borderId="63" xfId="3" applyNumberFormat="1" applyFont="1" applyFill="1" applyBorder="1" applyAlignment="1">
      <alignment horizontal="right" vertical="center"/>
    </xf>
    <xf numFmtId="177" fontId="0" fillId="0" borderId="56" xfId="3" applyNumberFormat="1" applyFont="1" applyFill="1" applyBorder="1" applyAlignment="1">
      <alignment horizontal="right" vertical="center"/>
    </xf>
    <xf numFmtId="177" fontId="0" fillId="0" borderId="27" xfId="3" applyNumberFormat="1" applyFont="1" applyFill="1" applyBorder="1" applyAlignment="1">
      <alignment horizontal="right" vertical="center"/>
    </xf>
    <xf numFmtId="177" fontId="0" fillId="0" borderId="3" xfId="3" applyNumberFormat="1" applyFont="1" applyFill="1" applyBorder="1" applyAlignment="1">
      <alignment horizontal="right" vertical="center"/>
    </xf>
    <xf numFmtId="179" fontId="0" fillId="0" borderId="59" xfId="3" applyNumberFormat="1" applyFont="1" applyFill="1" applyBorder="1" applyAlignment="1">
      <alignment horizontal="right" vertical="center"/>
    </xf>
    <xf numFmtId="179" fontId="0" fillId="0" borderId="64" xfId="3" applyNumberFormat="1" applyFont="1" applyFill="1" applyBorder="1" applyAlignment="1">
      <alignment vertical="center"/>
    </xf>
    <xf numFmtId="179" fontId="0" fillId="0" borderId="0" xfId="3" applyNumberFormat="1" applyFont="1" applyFill="1" applyBorder="1" applyAlignment="1">
      <alignment vertical="center"/>
    </xf>
    <xf numFmtId="177" fontId="0" fillId="0" borderId="55" xfId="3" applyNumberFormat="1" applyFont="1" applyFill="1" applyBorder="1" applyAlignment="1">
      <alignment horizontal="right" vertical="center"/>
    </xf>
    <xf numFmtId="179" fontId="0" fillId="0" borderId="13" xfId="3" applyNumberFormat="1" applyFont="1" applyFill="1" applyBorder="1" applyAlignment="1">
      <alignment horizontal="right" vertical="center"/>
    </xf>
    <xf numFmtId="179" fontId="0" fillId="0" borderId="26" xfId="3" applyNumberFormat="1" applyFont="1" applyFill="1" applyBorder="1" applyAlignment="1">
      <alignment vertical="center"/>
    </xf>
    <xf numFmtId="177" fontId="0" fillId="0" borderId="25" xfId="3" applyNumberFormat="1" applyFont="1" applyFill="1" applyBorder="1" applyAlignment="1">
      <alignment horizontal="right" vertical="center"/>
    </xf>
    <xf numFmtId="179" fontId="0" fillId="0" borderId="13" xfId="0" applyNumberFormat="1" applyFont="1" applyFill="1" applyBorder="1" applyAlignment="1">
      <alignment vertical="center"/>
    </xf>
    <xf numFmtId="0" fontId="0" fillId="0" borderId="66" xfId="3" applyFont="1" applyFill="1" applyBorder="1" applyAlignment="1">
      <alignment horizontal="center" vertical="center"/>
    </xf>
    <xf numFmtId="177" fontId="0" fillId="0" borderId="31" xfId="3" applyNumberFormat="1" applyFont="1" applyFill="1" applyBorder="1" applyAlignment="1">
      <alignment horizontal="right" vertical="center"/>
    </xf>
    <xf numFmtId="177" fontId="0" fillId="0" borderId="18" xfId="3" applyNumberFormat="1" applyFont="1" applyFill="1" applyBorder="1" applyAlignment="1">
      <alignment horizontal="right" vertical="center"/>
    </xf>
    <xf numFmtId="177" fontId="0" fillId="0" borderId="19" xfId="3" applyNumberFormat="1" applyFont="1" applyFill="1" applyBorder="1" applyAlignment="1">
      <alignment horizontal="right" vertical="center"/>
    </xf>
    <xf numFmtId="177" fontId="0" fillId="0" borderId="4" xfId="3" applyNumberFormat="1" applyFont="1" applyFill="1" applyBorder="1" applyAlignment="1">
      <alignment horizontal="right" vertical="center"/>
    </xf>
    <xf numFmtId="177" fontId="0" fillId="0" borderId="20" xfId="3" applyNumberFormat="1" applyFont="1" applyFill="1" applyBorder="1" applyAlignment="1">
      <alignment horizontal="right" vertical="center"/>
    </xf>
    <xf numFmtId="177" fontId="0" fillId="0" borderId="32" xfId="3" applyNumberFormat="1" applyFont="1" applyFill="1" applyBorder="1" applyAlignment="1">
      <alignment horizontal="right" vertical="center"/>
    </xf>
    <xf numFmtId="0" fontId="0" fillId="0" borderId="40" xfId="3" applyFont="1" applyFill="1" applyBorder="1" applyAlignment="1">
      <alignment horizontal="center" vertical="center" wrapText="1"/>
    </xf>
    <xf numFmtId="0" fontId="0" fillId="0" borderId="31" xfId="3" applyFont="1" applyFill="1" applyBorder="1" applyAlignment="1">
      <alignment horizontal="center" vertical="center" wrapText="1"/>
    </xf>
    <xf numFmtId="0" fontId="0" fillId="0" borderId="45" xfId="3" applyFont="1" applyFill="1" applyBorder="1" applyAlignment="1">
      <alignment horizontal="center" vertical="center"/>
    </xf>
    <xf numFmtId="0" fontId="0" fillId="0" borderId="46" xfId="3" applyFont="1" applyFill="1" applyBorder="1" applyAlignment="1">
      <alignment horizontal="center" vertical="center"/>
    </xf>
    <xf numFmtId="0" fontId="0" fillId="0" borderId="47" xfId="3" applyFont="1" applyFill="1" applyBorder="1" applyAlignment="1">
      <alignment horizontal="center" vertical="center"/>
    </xf>
    <xf numFmtId="0" fontId="0" fillId="0" borderId="48" xfId="3" applyFont="1" applyFill="1" applyBorder="1" applyAlignment="1">
      <alignment horizontal="center" vertical="center"/>
    </xf>
    <xf numFmtId="0" fontId="0" fillId="0" borderId="41" xfId="3" applyFont="1" applyFill="1" applyBorder="1" applyAlignment="1">
      <alignment horizontal="center" vertical="center"/>
    </xf>
    <xf numFmtId="0" fontId="0" fillId="0" borderId="42" xfId="3" applyFont="1" applyFill="1" applyBorder="1" applyAlignment="1">
      <alignment horizontal="center" vertical="center"/>
    </xf>
    <xf numFmtId="0" fontId="0" fillId="0" borderId="43" xfId="3" applyFont="1" applyFill="1" applyBorder="1" applyAlignment="1">
      <alignment horizontal="center" vertical="center" wrapText="1"/>
    </xf>
    <xf numFmtId="0" fontId="0" fillId="0" borderId="44" xfId="3" applyFont="1" applyFill="1" applyBorder="1" applyAlignment="1">
      <alignment horizontal="center" vertical="center" wrapText="1"/>
    </xf>
    <xf numFmtId="0" fontId="0" fillId="0" borderId="52" xfId="3" applyFont="1" applyFill="1" applyBorder="1" applyAlignment="1">
      <alignment horizontal="center" vertical="center" wrapText="1"/>
    </xf>
    <xf numFmtId="0" fontId="0" fillId="0" borderId="53" xfId="3" applyFont="1" applyFill="1" applyBorder="1" applyAlignment="1">
      <alignment horizontal="center" vertical="center" wrapText="1"/>
    </xf>
    <xf numFmtId="0" fontId="0" fillId="0" borderId="51" xfId="3" applyFont="1" applyFill="1" applyBorder="1" applyAlignment="1">
      <alignment horizontal="center" vertical="center" wrapText="1"/>
    </xf>
    <xf numFmtId="0" fontId="0" fillId="0" borderId="32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49" xfId="3" applyFont="1" applyFill="1" applyBorder="1" applyAlignment="1">
      <alignment horizontal="center" vertical="center"/>
    </xf>
    <xf numFmtId="0" fontId="0" fillId="0" borderId="50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審査結果" xfId="2"/>
    <cellStyle name="標準_審査結果_S-03-1_資格認定者数10032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0069444444444448"/>
          <c:y val="7.9124579124579125E-2"/>
          <c:w val="0.78229166666666672"/>
          <c:h val="0.73569023569023728"/>
        </c:manualLayout>
      </c:layout>
      <c:barChart>
        <c:barDir val="col"/>
        <c:grouping val="clustered"/>
        <c:ser>
          <c:idx val="0"/>
          <c:order val="0"/>
          <c:tx>
            <c:strRef>
              <c:f>Sheet1d!$A$2</c:f>
              <c:strCache>
                <c:ptCount val="1"/>
                <c:pt idx="0">
                  <c:v>特別上級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Sheet1d!$B$1:$O$1</c:f>
              <c:strCache>
                <c:ptCount val="14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  <c:pt idx="13">
                  <c:v>2014年度</c:v>
                </c:pt>
              </c:strCache>
            </c:strRef>
          </c:cat>
          <c:val>
            <c:numRef>
              <c:f>Sheet1d!$B$2:$O$2</c:f>
              <c:numCache>
                <c:formatCode>#,##0;[Red]\-#,##0</c:formatCode>
                <c:ptCount val="14"/>
                <c:pt idx="0">
                  <c:v>206</c:v>
                </c:pt>
                <c:pt idx="1">
                  <c:v>76</c:v>
                </c:pt>
                <c:pt idx="2">
                  <c:v>48</c:v>
                </c:pt>
                <c:pt idx="3">
                  <c:v>59</c:v>
                </c:pt>
                <c:pt idx="4">
                  <c:v>250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 formatCode="0_);[Red]\(0\)">
                  <c:v>38</c:v>
                </c:pt>
                <c:pt idx="11" formatCode="0_);[Red]\(0\)">
                  <c:v>27</c:v>
                </c:pt>
                <c:pt idx="12" formatCode="0_);[Red]\(0\)">
                  <c:v>22</c:v>
                </c:pt>
                <c:pt idx="13" formatCode="0_);[Red]\(0\)">
                  <c:v>20</c:v>
                </c:pt>
              </c:numCache>
            </c:numRef>
          </c:val>
        </c:ser>
        <c:ser>
          <c:idx val="1"/>
          <c:order val="1"/>
          <c:tx>
            <c:strRef>
              <c:f>Sheet1d!$A$3</c:f>
              <c:strCache>
                <c:ptCount val="1"/>
                <c:pt idx="0">
                  <c:v>上級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Sheet1d!$B$1:$O$1</c:f>
              <c:strCache>
                <c:ptCount val="14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  <c:pt idx="13">
                  <c:v>2014年度</c:v>
                </c:pt>
              </c:strCache>
            </c:strRef>
          </c:cat>
          <c:val>
            <c:numRef>
              <c:f>Sheet1d!$B$3:$O$3</c:f>
              <c:numCache>
                <c:formatCode>#,##0;[Red]\-#,##0</c:formatCode>
                <c:ptCount val="14"/>
                <c:pt idx="1">
                  <c:v>66</c:v>
                </c:pt>
                <c:pt idx="2">
                  <c:v>43</c:v>
                </c:pt>
                <c:pt idx="3">
                  <c:v>49</c:v>
                </c:pt>
                <c:pt idx="4">
                  <c:v>96</c:v>
                </c:pt>
                <c:pt idx="5">
                  <c:v>67</c:v>
                </c:pt>
                <c:pt idx="6">
                  <c:v>78</c:v>
                </c:pt>
                <c:pt idx="7">
                  <c:v>182</c:v>
                </c:pt>
                <c:pt idx="8">
                  <c:v>112</c:v>
                </c:pt>
                <c:pt idx="9">
                  <c:v>156</c:v>
                </c:pt>
                <c:pt idx="10" formatCode="0_);[Red]\(0\)">
                  <c:v>178</c:v>
                </c:pt>
                <c:pt idx="11" formatCode="0_);[Red]\(0\)">
                  <c:v>139</c:v>
                </c:pt>
                <c:pt idx="12" formatCode="0_);[Red]\(0\)">
                  <c:v>118</c:v>
                </c:pt>
                <c:pt idx="13" formatCode="0_);[Red]\(0\)">
                  <c:v>132</c:v>
                </c:pt>
              </c:numCache>
            </c:numRef>
          </c:val>
        </c:ser>
        <c:ser>
          <c:idx val="2"/>
          <c:order val="2"/>
          <c:tx>
            <c:strRef>
              <c:f>Sheet1d!$A$4</c:f>
              <c:strCache>
                <c:ptCount val="1"/>
                <c:pt idx="0">
                  <c:v> 1級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Sheet1d!$B$1:$O$1</c:f>
              <c:strCache>
                <c:ptCount val="14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  <c:pt idx="13">
                  <c:v>2014年度</c:v>
                </c:pt>
              </c:strCache>
            </c:strRef>
          </c:cat>
          <c:val>
            <c:numRef>
              <c:f>Sheet1d!$B$4:$O$4</c:f>
              <c:numCache>
                <c:formatCode>#,##0;[Red]\-#,##0</c:formatCode>
                <c:ptCount val="14"/>
                <c:pt idx="2">
                  <c:v>21</c:v>
                </c:pt>
                <c:pt idx="3">
                  <c:v>39</c:v>
                </c:pt>
                <c:pt idx="4">
                  <c:v>58</c:v>
                </c:pt>
                <c:pt idx="5">
                  <c:v>36</c:v>
                </c:pt>
                <c:pt idx="6">
                  <c:v>64</c:v>
                </c:pt>
                <c:pt idx="7">
                  <c:v>110</c:v>
                </c:pt>
                <c:pt idx="8">
                  <c:v>117</c:v>
                </c:pt>
                <c:pt idx="9">
                  <c:v>121</c:v>
                </c:pt>
                <c:pt idx="10" formatCode="0_);[Red]\(0\)">
                  <c:v>146</c:v>
                </c:pt>
                <c:pt idx="11" formatCode="0_);[Red]\(0\)">
                  <c:v>135</c:v>
                </c:pt>
                <c:pt idx="12" formatCode="0_);[Red]\(0\)">
                  <c:v>96</c:v>
                </c:pt>
                <c:pt idx="13" formatCode="0_);[Red]\(0\)">
                  <c:v>110</c:v>
                </c:pt>
              </c:numCache>
            </c:numRef>
          </c:val>
        </c:ser>
        <c:ser>
          <c:idx val="3"/>
          <c:order val="3"/>
          <c:tx>
            <c:strRef>
              <c:f>Sheet1d!$A$5</c:f>
              <c:strCache>
                <c:ptCount val="1"/>
                <c:pt idx="0">
                  <c:v> 2級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Sheet1d!$B$1:$O$1</c:f>
              <c:strCache>
                <c:ptCount val="14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  <c:pt idx="13">
                  <c:v>2014年度</c:v>
                </c:pt>
              </c:strCache>
            </c:strRef>
          </c:cat>
          <c:val>
            <c:numRef>
              <c:f>Sheet1d!$B$5:$O$5</c:f>
              <c:numCache>
                <c:formatCode>#,##0;[Red]\-#,##0</c:formatCode>
                <c:ptCount val="14"/>
                <c:pt idx="2">
                  <c:v>32</c:v>
                </c:pt>
                <c:pt idx="3">
                  <c:v>399</c:v>
                </c:pt>
                <c:pt idx="4">
                  <c:v>281</c:v>
                </c:pt>
                <c:pt idx="5">
                  <c:v>290</c:v>
                </c:pt>
                <c:pt idx="6">
                  <c:v>225</c:v>
                </c:pt>
                <c:pt idx="7">
                  <c:v>166</c:v>
                </c:pt>
                <c:pt idx="8">
                  <c:v>94</c:v>
                </c:pt>
                <c:pt idx="9">
                  <c:v>181</c:v>
                </c:pt>
                <c:pt idx="10" formatCode="0_);[Red]\(0\)">
                  <c:v>147</c:v>
                </c:pt>
                <c:pt idx="11" formatCode="0_);[Red]\(0\)">
                  <c:v>165</c:v>
                </c:pt>
                <c:pt idx="12" formatCode="0_);[Red]\(0\)">
                  <c:v>153</c:v>
                </c:pt>
                <c:pt idx="13" formatCode="0_);[Red]\(0\)">
                  <c:v>112</c:v>
                </c:pt>
              </c:numCache>
            </c:numRef>
          </c:val>
        </c:ser>
        <c:axId val="81209984"/>
        <c:axId val="81232640"/>
      </c:barChart>
      <c:lineChart>
        <c:grouping val="standard"/>
        <c:ser>
          <c:idx val="4"/>
          <c:order val="4"/>
          <c:tx>
            <c:strRef>
              <c:f>Sheet1d!$A$6</c:f>
              <c:strCache>
                <c:ptCount val="1"/>
                <c:pt idx="0">
                  <c:v>合  計</c:v>
                </c:pt>
              </c:strCache>
            </c:strRef>
          </c:tx>
          <c:spPr>
            <a:ln w="19050" cap="sq">
              <a:miter lim="800000"/>
            </a:ln>
          </c:spPr>
          <c:marker>
            <c:symbol val="square"/>
            <c:size val="5"/>
            <c:spPr>
              <a:ln>
                <a:solidFill>
                  <a:schemeClr val="accent5">
                    <a:lumMod val="75000"/>
                  </a:schemeClr>
                </a:solidFill>
                <a:miter lim="800000"/>
              </a:ln>
            </c:spPr>
          </c:marker>
          <c:cat>
            <c:strRef>
              <c:f>Sheet1d!$B$1:$O$1</c:f>
              <c:strCache>
                <c:ptCount val="14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  <c:pt idx="13">
                  <c:v>2014年度</c:v>
                </c:pt>
              </c:strCache>
            </c:strRef>
          </c:cat>
          <c:val>
            <c:numRef>
              <c:f>Sheet1d!$B$6:$O$6</c:f>
              <c:numCache>
                <c:formatCode>#,##0;[Red]\-#,##0</c:formatCode>
                <c:ptCount val="14"/>
                <c:pt idx="0">
                  <c:v>206</c:v>
                </c:pt>
                <c:pt idx="1">
                  <c:v>142</c:v>
                </c:pt>
                <c:pt idx="2">
                  <c:v>144</c:v>
                </c:pt>
                <c:pt idx="3">
                  <c:v>546</c:v>
                </c:pt>
                <c:pt idx="4">
                  <c:v>685</c:v>
                </c:pt>
                <c:pt idx="5">
                  <c:v>396</c:v>
                </c:pt>
                <c:pt idx="6">
                  <c:v>376</c:v>
                </c:pt>
                <c:pt idx="7">
                  <c:v>464</c:v>
                </c:pt>
                <c:pt idx="8">
                  <c:v>328</c:v>
                </c:pt>
                <c:pt idx="9">
                  <c:v>470</c:v>
                </c:pt>
                <c:pt idx="10">
                  <c:v>509</c:v>
                </c:pt>
                <c:pt idx="11">
                  <c:v>466</c:v>
                </c:pt>
                <c:pt idx="12">
                  <c:v>389</c:v>
                </c:pt>
                <c:pt idx="13">
                  <c:v>374</c:v>
                </c:pt>
              </c:numCache>
            </c:numRef>
          </c:val>
        </c:ser>
        <c:marker val="1"/>
        <c:axId val="81240832"/>
        <c:axId val="81234944"/>
      </c:lineChart>
      <c:catAx>
        <c:axId val="8120998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232640"/>
        <c:crosses val="autoZero"/>
        <c:auto val="1"/>
        <c:lblAlgn val="ctr"/>
        <c:lblOffset val="100"/>
        <c:tickLblSkip val="1"/>
        <c:tickMarkSkip val="1"/>
      </c:catAx>
      <c:valAx>
        <c:axId val="81232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000" b="1"/>
                  <a:t>認定者数</a:t>
                </a:r>
              </a:p>
            </c:rich>
          </c:tx>
          <c:layout>
            <c:manualLayout>
              <c:xMode val="edge"/>
              <c:yMode val="edge"/>
              <c:x val="2.9861111111111113E-2"/>
              <c:y val="2.3569023569023569E-2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209984"/>
        <c:crosses val="autoZero"/>
        <c:crossBetween val="between"/>
      </c:valAx>
      <c:valAx>
        <c:axId val="81234944"/>
        <c:scaling>
          <c:orientation val="minMax"/>
        </c:scaling>
        <c:axPos val="r"/>
        <c:numFmt formatCode="#,##0;[Red]\-#,##0" sourceLinked="1"/>
        <c:tickLblPos val="nextTo"/>
        <c:crossAx val="81240832"/>
        <c:crosses val="max"/>
        <c:crossBetween val="between"/>
      </c:valAx>
      <c:catAx>
        <c:axId val="81240832"/>
        <c:scaling>
          <c:orientation val="minMax"/>
        </c:scaling>
        <c:delete val="1"/>
        <c:axPos val="b"/>
        <c:tickLblPos val="none"/>
        <c:crossAx val="81234944"/>
        <c:crosses val="autoZero"/>
        <c:auto val="1"/>
        <c:lblAlgn val="ctr"/>
        <c:lblOffset val="100"/>
      </c:cat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16666666666668"/>
          <c:y val="0.10662177328844001"/>
          <c:w val="0.10937500000000001"/>
          <c:h val="0.21941638608305281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395393474088294"/>
          <c:y val="4.5028142589118095E-2"/>
          <c:w val="0.69289827255278558"/>
          <c:h val="0.87804878048780599"/>
        </c:manualLayout>
      </c:layout>
      <c:barChart>
        <c:barDir val="col"/>
        <c:grouping val="stacked"/>
        <c:ser>
          <c:idx val="0"/>
          <c:order val="0"/>
          <c:tx>
            <c:strRef>
              <c:f>技術者資格認定者数!$A$20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技術者資格認定者数!$B$20:$F$20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技術者資格認定者数!$A$21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技術者資格認定者数!$B$21:$F$21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技術者資格認定者数!$A$23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技術者資格認定者数!$B$23:$F$23</c:f>
              <c:numCache>
                <c:formatCode>General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>
                  <c:v>389</c:v>
                </c:pt>
              </c:numCache>
            </c:numRef>
          </c:val>
        </c:ser>
        <c:ser>
          <c:idx val="3"/>
          <c:order val="3"/>
          <c:tx>
            <c:strRef>
              <c:f>技術者資格認定者数!$A$24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技術者資格認定者数!$B$24:$F$24</c:f>
              <c:numCache>
                <c:formatCode>General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>
                  <c:v>466</c:v>
                </c:pt>
              </c:numCache>
            </c:numRef>
          </c:val>
        </c:ser>
        <c:ser>
          <c:idx val="4"/>
          <c:order val="4"/>
          <c:tx>
            <c:strRef>
              <c:f>技術者資格認定者数!$A$25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技術者資格認定者数!$B$25:$F$25</c:f>
              <c:numCache>
                <c:formatCode>0_ 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>
                  <c:v>509</c:v>
                </c:pt>
              </c:numCache>
            </c:numRef>
          </c:val>
        </c:ser>
        <c:ser>
          <c:idx val="5"/>
          <c:order val="5"/>
          <c:tx>
            <c:strRef>
              <c:f>技術者資格認定者数!$A$26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技術者資格認定者数!$B$26:$F$26</c:f>
              <c:numCache>
                <c:formatCode>0_);[Red]\(0\)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>
                  <c:v>471</c:v>
                </c:pt>
              </c:numCache>
            </c:numRef>
          </c:val>
        </c:ser>
        <c:ser>
          <c:idx val="6"/>
          <c:order val="6"/>
          <c:tx>
            <c:strRef>
              <c:f>技術者資格認定者数!$A$27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技術者資格認定者数!$B$27:$F$27</c:f>
              <c:numCache>
                <c:formatCode>0_);[Red]\(0\)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>
                  <c:v>328</c:v>
                </c:pt>
              </c:numCache>
            </c:numRef>
          </c:val>
        </c:ser>
        <c:ser>
          <c:idx val="7"/>
          <c:order val="7"/>
          <c:tx>
            <c:strRef>
              <c:f>技術者資格認定者数!$A$28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技術者資格認定者数!$B$19:$F$19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技術者資格認定者数!$B$28:$F$28</c:f>
              <c:numCache>
                <c:formatCode>0_);[Red]\(0\)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overlap val="100"/>
        <c:axId val="79864960"/>
        <c:axId val="79866496"/>
      </c:barChart>
      <c:catAx>
        <c:axId val="7986496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866496"/>
        <c:crosses val="autoZero"/>
        <c:auto val="1"/>
        <c:lblAlgn val="ctr"/>
        <c:lblOffset val="100"/>
        <c:tickLblSkip val="1"/>
        <c:tickMarkSkip val="1"/>
      </c:catAx>
      <c:valAx>
        <c:axId val="79866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91E-2"/>
              <c:y val="0.435272045028142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8649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88483685220762"/>
          <c:y val="0.39774859287054504"/>
          <c:w val="0.13051823416506769"/>
          <c:h val="0.257035647279549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395393474088294"/>
          <c:y val="4.4526901669758812E-2"/>
          <c:w val="0.69289827255278535"/>
          <c:h val="0.87940630797773656"/>
        </c:manualLayout>
      </c:layout>
      <c:barChart>
        <c:barDir val="col"/>
        <c:grouping val="stacked"/>
        <c:ser>
          <c:idx val="0"/>
          <c:order val="0"/>
          <c:tx>
            <c:strRef>
              <c:f>技術者資格認定者数!$A$2</c:f>
              <c:strCache>
                <c:ptCount val="1"/>
                <c:pt idx="0">
                  <c:v>2001年度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技術者資格認定者数!$B$2:$F$2</c:f>
              <c:numCache>
                <c:formatCode>#,##0;[Red]\-#,##0</c:formatCode>
                <c:ptCount val="5"/>
                <c:pt idx="0">
                  <c:v>210</c:v>
                </c:pt>
                <c:pt idx="4">
                  <c:v>210</c:v>
                </c:pt>
              </c:numCache>
            </c:numRef>
          </c:val>
        </c:ser>
        <c:ser>
          <c:idx val="1"/>
          <c:order val="1"/>
          <c:tx>
            <c:strRef>
              <c:f>技術者資格認定者数!$A$3</c:f>
              <c:strCache>
                <c:ptCount val="1"/>
                <c:pt idx="0">
                  <c:v>2002年度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技術者資格認定者数!$B$3:$F$3</c:f>
              <c:numCache>
                <c:formatCode>#,##0;[Red]\-#,##0</c:formatCode>
                <c:ptCount val="5"/>
                <c:pt idx="0">
                  <c:v>76</c:v>
                </c:pt>
                <c:pt idx="1">
                  <c:v>70</c:v>
                </c:pt>
                <c:pt idx="4">
                  <c:v>146</c:v>
                </c:pt>
              </c:numCache>
            </c:numRef>
          </c:val>
        </c:ser>
        <c:ser>
          <c:idx val="2"/>
          <c:order val="2"/>
          <c:tx>
            <c:strRef>
              <c:f>技術者資格認定者数!$A$4</c:f>
              <c:strCache>
                <c:ptCount val="1"/>
                <c:pt idx="0">
                  <c:v>2003年度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技術者資格認定者数!$B$4:$F$4</c:f>
              <c:numCache>
                <c:formatCode>#,##0;[Red]\-#,##0</c:formatCode>
                <c:ptCount val="5"/>
                <c:pt idx="0">
                  <c:v>49</c:v>
                </c:pt>
                <c:pt idx="1">
                  <c:v>43</c:v>
                </c:pt>
                <c:pt idx="2">
                  <c:v>22</c:v>
                </c:pt>
                <c:pt idx="3">
                  <c:v>32</c:v>
                </c:pt>
                <c:pt idx="4">
                  <c:v>146</c:v>
                </c:pt>
              </c:numCache>
            </c:numRef>
          </c:val>
        </c:ser>
        <c:ser>
          <c:idx val="3"/>
          <c:order val="3"/>
          <c:tx>
            <c:strRef>
              <c:f>技術者資格認定者数!$A$5</c:f>
              <c:strCache>
                <c:ptCount val="1"/>
                <c:pt idx="0">
                  <c:v>2004年度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技術者資格認定者数!$B$5:$F$5</c:f>
              <c:numCache>
                <c:formatCode>#,##0;[Red]\-#,##0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21</c:v>
                </c:pt>
                <c:pt idx="3">
                  <c:v>29</c:v>
                </c:pt>
                <c:pt idx="4">
                  <c:v>140</c:v>
                </c:pt>
              </c:numCache>
            </c:numRef>
          </c:val>
        </c:ser>
        <c:ser>
          <c:idx val="4"/>
          <c:order val="4"/>
          <c:tx>
            <c:strRef>
              <c:f>技術者資格認定者数!$A$6</c:f>
              <c:strCache>
                <c:ptCount val="1"/>
                <c:pt idx="0">
                  <c:v>2005年度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技術者資格認定者数!$B$6:$F$6</c:f>
              <c:numCache>
                <c:formatCode>#,##0;[Red]\-#,##0</c:formatCode>
                <c:ptCount val="5"/>
                <c:pt idx="0">
                  <c:v>187</c:v>
                </c:pt>
                <c:pt idx="1">
                  <c:v>77</c:v>
                </c:pt>
                <c:pt idx="2">
                  <c:v>26</c:v>
                </c:pt>
                <c:pt idx="3">
                  <c:v>12</c:v>
                </c:pt>
                <c:pt idx="4">
                  <c:v>302</c:v>
                </c:pt>
              </c:numCache>
            </c:numRef>
          </c:val>
        </c:ser>
        <c:ser>
          <c:idx val="5"/>
          <c:order val="5"/>
          <c:tx>
            <c:strRef>
              <c:f>技術者資格認定者数!$A$7</c:f>
              <c:strCache>
                <c:ptCount val="1"/>
                <c:pt idx="0">
                  <c:v>2006年度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技術者資格認定者数!$B$7:$F$7</c:f>
              <c:numCache>
                <c:formatCode>#,##0;[Red]\-#,##0</c:formatCode>
                <c:ptCount val="5"/>
                <c:pt idx="0">
                  <c:v>3</c:v>
                </c:pt>
                <c:pt idx="1">
                  <c:v>67</c:v>
                </c:pt>
                <c:pt idx="2">
                  <c:v>36</c:v>
                </c:pt>
                <c:pt idx="3">
                  <c:v>290</c:v>
                </c:pt>
                <c:pt idx="4">
                  <c:v>396</c:v>
                </c:pt>
              </c:numCache>
            </c:numRef>
          </c:val>
        </c:ser>
        <c:ser>
          <c:idx val="6"/>
          <c:order val="6"/>
          <c:tx>
            <c:strRef>
              <c:f>技術者資格認定者数!$A$8</c:f>
              <c:strCache>
                <c:ptCount val="1"/>
                <c:pt idx="0">
                  <c:v>2007年度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技術者資格認定者数!$B$8:$F$8</c:f>
              <c:numCache>
                <c:formatCode>#,##0;[Red]\-#,##0</c:formatCode>
                <c:ptCount val="5"/>
                <c:pt idx="0">
                  <c:v>9</c:v>
                </c:pt>
                <c:pt idx="1">
                  <c:v>78</c:v>
                </c:pt>
                <c:pt idx="2">
                  <c:v>64</c:v>
                </c:pt>
                <c:pt idx="3">
                  <c:v>225</c:v>
                </c:pt>
                <c:pt idx="4">
                  <c:v>376</c:v>
                </c:pt>
              </c:numCache>
            </c:numRef>
          </c:val>
        </c:ser>
        <c:ser>
          <c:idx val="7"/>
          <c:order val="7"/>
          <c:tx>
            <c:strRef>
              <c:f>技術者資格認定者数!$A$9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技術者資格認定者数!$B$9:$F$9</c:f>
              <c:numCache>
                <c:formatCode>#,##0;[Red]\-#,##0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ser>
          <c:idx val="8"/>
          <c:order val="8"/>
          <c:tx>
            <c:strRef>
              <c:f>技術者資格認定者数!$A$10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技術者資格認定者数!$B$10:$F$10</c:f>
              <c:numCache>
                <c:formatCode>0_);[Red]\(0\)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 formatCode="#,##0;[Red]\-#,##0">
                  <c:v>328</c:v>
                </c:pt>
              </c:numCache>
            </c:numRef>
          </c:val>
        </c:ser>
        <c:ser>
          <c:idx val="9"/>
          <c:order val="9"/>
          <c:tx>
            <c:strRef>
              <c:f>技術者資格認定者数!$A$11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val>
            <c:numRef>
              <c:f>技術者資格認定者数!$B$11:$F$11</c:f>
              <c:numCache>
                <c:formatCode>0_);[Red]\(0\)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 formatCode="#,##0;[Red]\-#,##0">
                  <c:v>471</c:v>
                </c:pt>
              </c:numCache>
            </c:numRef>
          </c:val>
        </c:ser>
        <c:ser>
          <c:idx val="10"/>
          <c:order val="10"/>
          <c:tx>
            <c:strRef>
              <c:f>技術者資格認定者数!$A$12</c:f>
              <c:strCache>
                <c:ptCount val="1"/>
                <c:pt idx="0">
                  <c:v>2011年度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howVal val="1"/>
          </c:dLbls>
          <c:val>
            <c:numRef>
              <c:f>技術者資格認定者数!$B$12:$F$12</c:f>
              <c:numCache>
                <c:formatCode>0_);[Red]\(0\)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 formatCode="#,##0;[Red]\-#,##0">
                  <c:v>509</c:v>
                </c:pt>
              </c:numCache>
            </c:numRef>
          </c:val>
        </c:ser>
        <c:ser>
          <c:idx val="11"/>
          <c:order val="11"/>
          <c:tx>
            <c:strRef>
              <c:f>技術者資格認定者数!$A$13</c:f>
              <c:strCache>
                <c:ptCount val="1"/>
                <c:pt idx="0">
                  <c:v>2012年度</c:v>
                </c:pt>
              </c:strCache>
            </c:strRef>
          </c:tx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Lbl>
              <c:idx val="4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elete val="1"/>
          </c:dLbls>
          <c:val>
            <c:numRef>
              <c:f>技術者資格認定者数!$B$13:$F$13</c:f>
              <c:numCache>
                <c:formatCode>0_);[Red]\(0\)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 formatCode="#,##0;[Red]\-#,##0">
                  <c:v>466</c:v>
                </c:pt>
              </c:numCache>
            </c:numRef>
          </c:val>
        </c:ser>
        <c:ser>
          <c:idx val="12"/>
          <c:order val="12"/>
          <c:tx>
            <c:strRef>
              <c:f>技術者資格認定者数!$A$14</c:f>
              <c:strCache>
                <c:ptCount val="1"/>
                <c:pt idx="0">
                  <c:v>2013年度</c:v>
                </c:pt>
              </c:strCache>
            </c:strRef>
          </c:tx>
          <c:dLbls>
            <c:showVal val="1"/>
          </c:dLbls>
          <c:val>
            <c:numRef>
              <c:f>技術者資格認定者数!$B$14:$F$14</c:f>
              <c:numCache>
                <c:formatCode>0_);[Red]\(0\)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 formatCode="#,##0;[Red]\-#,##0">
                  <c:v>389</c:v>
                </c:pt>
              </c:numCache>
            </c:numRef>
          </c:val>
        </c:ser>
        <c:ser>
          <c:idx val="13"/>
          <c:order val="13"/>
          <c:tx>
            <c:strRef>
              <c:f>技術者資格認定者数!$A$15</c:f>
              <c:strCache>
                <c:ptCount val="1"/>
                <c:pt idx="0">
                  <c:v>2014年度</c:v>
                </c:pt>
              </c:strCache>
            </c:strRef>
          </c:tx>
          <c:dLbls>
            <c:showVal val="1"/>
          </c:dLbls>
          <c:val>
            <c:numRef>
              <c:f>技術者資格認定者数!$B$15:$F$15</c:f>
              <c:numCache>
                <c:formatCode>0_);[Red]\(0\)</c:formatCode>
                <c:ptCount val="5"/>
                <c:pt idx="0">
                  <c:v>20</c:v>
                </c:pt>
                <c:pt idx="1">
                  <c:v>132</c:v>
                </c:pt>
                <c:pt idx="2">
                  <c:v>110</c:v>
                </c:pt>
                <c:pt idx="3">
                  <c:v>112</c:v>
                </c:pt>
                <c:pt idx="4" formatCode="#,##0;[Red]\-#,##0">
                  <c:v>374</c:v>
                </c:pt>
              </c:numCache>
            </c:numRef>
          </c:val>
        </c:ser>
        <c:overlap val="100"/>
        <c:axId val="86293504"/>
        <c:axId val="87499520"/>
      </c:barChart>
      <c:catAx>
        <c:axId val="8629350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7499520"/>
        <c:crosses val="autoZero"/>
        <c:auto val="1"/>
        <c:lblAlgn val="ctr"/>
        <c:lblOffset val="100"/>
        <c:tickLblSkip val="1"/>
        <c:tickMarkSkip val="1"/>
      </c:catAx>
      <c:valAx>
        <c:axId val="87499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91E-2"/>
              <c:y val="0.43599266020951022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6293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88483685220762"/>
          <c:y val="0.36734685155506086"/>
          <c:w val="6.8388948690348061E-2"/>
          <c:h val="0.43610901959783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0" workbookViewId="0"/>
  </sheetViews>
  <pageMargins left="0.78700000000000003" right="0.78700000000000003" top="0.98399999999999999" bottom="0.98399999999999999" header="0.51200000000000001" footer="0.51200000000000001"/>
  <pageSetup paperSize="9" orientation="landscape" verticalDpi="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8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0.75721</cdr:x>
      <cdr:y>0.0259</cdr:y>
    </cdr:from>
    <cdr:to>
      <cdr:x>0.86298</cdr:x>
      <cdr:y>0.06475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923942" y="146538"/>
          <a:ext cx="96715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0.79087</cdr:x>
      <cdr:y>0.03367</cdr:y>
    </cdr:from>
    <cdr:to>
      <cdr:x>0.94391</cdr:x>
      <cdr:y>0.07123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7231673" y="190500"/>
          <a:ext cx="1399442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0.86538</cdr:x>
      <cdr:y>0.01943</cdr:y>
    </cdr:from>
    <cdr:to>
      <cdr:x>0.99279</cdr:x>
      <cdr:y>0.06864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7913077" y="109904"/>
          <a:ext cx="1164981" cy="278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 b="1"/>
            <a:t>認定者数（合計）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209550</xdr:rowOff>
    </xdr:from>
    <xdr:to>
      <xdr:col>13</xdr:col>
      <xdr:colOff>142875</xdr:colOff>
      <xdr:row>27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2</xdr:row>
      <xdr:rowOff>209550</xdr:rowOff>
    </xdr:from>
    <xdr:to>
      <xdr:col>15</xdr:col>
      <xdr:colOff>76200</xdr:colOff>
      <xdr:row>26</xdr:row>
      <xdr:rowOff>142875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"/>
  <sheetViews>
    <sheetView zoomScale="85" workbookViewId="0">
      <selection activeCell="F6" sqref="F6"/>
    </sheetView>
  </sheetViews>
  <sheetFormatPr defaultRowHeight="13.5"/>
  <cols>
    <col min="2" max="16" width="6.625" customWidth="1"/>
  </cols>
  <sheetData>
    <row r="1" spans="1:16" ht="50.1" customHeight="1">
      <c r="A1" s="15"/>
      <c r="B1" s="20" t="s">
        <v>5</v>
      </c>
      <c r="C1" s="21" t="s">
        <v>6</v>
      </c>
      <c r="D1" s="22" t="s">
        <v>7</v>
      </c>
      <c r="E1" s="23" t="s">
        <v>8</v>
      </c>
      <c r="F1" s="24" t="s">
        <v>9</v>
      </c>
      <c r="G1" s="25" t="s">
        <v>13</v>
      </c>
      <c r="H1" s="26" t="s">
        <v>16</v>
      </c>
      <c r="I1" s="27" t="s">
        <v>15</v>
      </c>
      <c r="J1" s="27" t="s">
        <v>19</v>
      </c>
      <c r="K1" s="27" t="s">
        <v>24</v>
      </c>
      <c r="L1" s="27" t="s">
        <v>26</v>
      </c>
      <c r="M1" s="27" t="s">
        <v>27</v>
      </c>
      <c r="N1" s="27" t="s">
        <v>36</v>
      </c>
      <c r="O1" s="175" t="s">
        <v>54</v>
      </c>
      <c r="P1" s="15" t="s">
        <v>12</v>
      </c>
    </row>
    <row r="2" spans="1:16" ht="69.95" customHeight="1">
      <c r="A2" s="18" t="s">
        <v>14</v>
      </c>
      <c r="B2" s="16">
        <v>206</v>
      </c>
      <c r="C2" s="16">
        <v>76</v>
      </c>
      <c r="D2" s="16">
        <v>48</v>
      </c>
      <c r="E2" s="16">
        <v>59</v>
      </c>
      <c r="F2" s="16">
        <v>250</v>
      </c>
      <c r="G2" s="16">
        <v>3</v>
      </c>
      <c r="H2" s="16">
        <v>9</v>
      </c>
      <c r="I2" s="16">
        <v>6</v>
      </c>
      <c r="J2" s="16">
        <v>5</v>
      </c>
      <c r="K2" s="16">
        <v>12</v>
      </c>
      <c r="L2" s="28">
        <v>38</v>
      </c>
      <c r="M2" s="28">
        <v>27</v>
      </c>
      <c r="N2" s="28">
        <v>22</v>
      </c>
      <c r="O2" s="28">
        <v>20</v>
      </c>
      <c r="P2" s="16">
        <f>SUM(B2:O2)</f>
        <v>781</v>
      </c>
    </row>
    <row r="3" spans="1:16" ht="69.95" customHeight="1">
      <c r="A3" s="19" t="s">
        <v>0</v>
      </c>
      <c r="B3" s="16"/>
      <c r="C3" s="16">
        <v>66</v>
      </c>
      <c r="D3" s="16">
        <v>43</v>
      </c>
      <c r="E3" s="16">
        <v>49</v>
      </c>
      <c r="F3" s="16">
        <v>96</v>
      </c>
      <c r="G3" s="16">
        <v>67</v>
      </c>
      <c r="H3" s="16">
        <v>78</v>
      </c>
      <c r="I3" s="16">
        <v>182</v>
      </c>
      <c r="J3" s="16">
        <v>112</v>
      </c>
      <c r="K3" s="16">
        <v>156</v>
      </c>
      <c r="L3" s="28">
        <v>178</v>
      </c>
      <c r="M3" s="28">
        <v>139</v>
      </c>
      <c r="N3" s="28">
        <v>118</v>
      </c>
      <c r="O3" s="28">
        <v>132</v>
      </c>
      <c r="P3" s="16">
        <f t="shared" ref="P3:P5" si="0">SUM(B3:O3)</f>
        <v>1416</v>
      </c>
    </row>
    <row r="4" spans="1:16" ht="69.95" customHeight="1">
      <c r="A4" s="19" t="s">
        <v>22</v>
      </c>
      <c r="B4" s="16"/>
      <c r="C4" s="16"/>
      <c r="D4" s="16">
        <v>21</v>
      </c>
      <c r="E4" s="16">
        <v>39</v>
      </c>
      <c r="F4" s="16">
        <v>58</v>
      </c>
      <c r="G4" s="16">
        <v>36</v>
      </c>
      <c r="H4" s="16">
        <v>64</v>
      </c>
      <c r="I4" s="16">
        <v>110</v>
      </c>
      <c r="J4" s="16">
        <v>117</v>
      </c>
      <c r="K4" s="16">
        <v>121</v>
      </c>
      <c r="L4" s="28">
        <v>146</v>
      </c>
      <c r="M4" s="28">
        <v>135</v>
      </c>
      <c r="N4" s="28">
        <v>96</v>
      </c>
      <c r="O4" s="28">
        <v>110</v>
      </c>
      <c r="P4" s="16">
        <f t="shared" si="0"/>
        <v>1053</v>
      </c>
    </row>
    <row r="5" spans="1:16" ht="69.95" customHeight="1">
      <c r="A5" s="18" t="s">
        <v>23</v>
      </c>
      <c r="B5" s="16"/>
      <c r="C5" s="16"/>
      <c r="D5" s="16">
        <v>32</v>
      </c>
      <c r="E5" s="16">
        <v>399</v>
      </c>
      <c r="F5" s="16">
        <v>281</v>
      </c>
      <c r="G5" s="16">
        <v>290</v>
      </c>
      <c r="H5" s="16">
        <v>225</v>
      </c>
      <c r="I5" s="16">
        <v>166</v>
      </c>
      <c r="J5" s="16">
        <v>94</v>
      </c>
      <c r="K5" s="16">
        <v>181</v>
      </c>
      <c r="L5" s="28">
        <v>147</v>
      </c>
      <c r="M5" s="28">
        <v>165</v>
      </c>
      <c r="N5" s="28">
        <v>153</v>
      </c>
      <c r="O5" s="28">
        <v>112</v>
      </c>
      <c r="P5" s="16">
        <f t="shared" si="0"/>
        <v>2245</v>
      </c>
    </row>
    <row r="6" spans="1:16" ht="69.95" customHeight="1">
      <c r="A6" s="18" t="s">
        <v>3</v>
      </c>
      <c r="B6" s="17">
        <f t="shared" ref="B6:P6" si="1">SUM(B2:B5)</f>
        <v>206</v>
      </c>
      <c r="C6" s="17">
        <f t="shared" si="1"/>
        <v>142</v>
      </c>
      <c r="D6" s="17">
        <f t="shared" si="1"/>
        <v>144</v>
      </c>
      <c r="E6" s="17">
        <f t="shared" si="1"/>
        <v>546</v>
      </c>
      <c r="F6" s="17">
        <f t="shared" si="1"/>
        <v>685</v>
      </c>
      <c r="G6" s="17">
        <f t="shared" si="1"/>
        <v>396</v>
      </c>
      <c r="H6" s="17">
        <f t="shared" si="1"/>
        <v>376</v>
      </c>
      <c r="I6" s="17">
        <f t="shared" si="1"/>
        <v>464</v>
      </c>
      <c r="J6" s="17">
        <f t="shared" si="1"/>
        <v>328</v>
      </c>
      <c r="K6" s="17">
        <f t="shared" si="1"/>
        <v>470</v>
      </c>
      <c r="L6" s="17">
        <f t="shared" si="1"/>
        <v>509</v>
      </c>
      <c r="M6" s="17">
        <f t="shared" si="1"/>
        <v>466</v>
      </c>
      <c r="N6" s="17">
        <f t="shared" si="1"/>
        <v>389</v>
      </c>
      <c r="O6" s="17">
        <f t="shared" si="1"/>
        <v>374</v>
      </c>
      <c r="P6" s="17">
        <f t="shared" si="1"/>
        <v>5495</v>
      </c>
    </row>
  </sheetData>
  <phoneticPr fontId="6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9"/>
  <sheetViews>
    <sheetView topLeftCell="A13" zoomScaleNormal="100" zoomScaleSheetLayoutView="100" workbookViewId="0">
      <selection activeCell="B16" sqref="B16"/>
    </sheetView>
  </sheetViews>
  <sheetFormatPr defaultRowHeight="20.100000000000001" customHeight="1"/>
  <cols>
    <col min="1" max="7" width="13.625" style="128" customWidth="1"/>
    <col min="8" max="12" width="13.625" style="160" customWidth="1"/>
    <col min="13" max="16" width="13.625" style="128" customWidth="1"/>
    <col min="17" max="256" width="9" style="128"/>
    <col min="257" max="261" width="10.625" style="128" customWidth="1"/>
    <col min="262" max="262" width="11" style="128" customWidth="1"/>
    <col min="263" max="265" width="10.625" style="128" customWidth="1"/>
    <col min="266" max="266" width="9" style="128"/>
    <col min="267" max="267" width="9.25" style="128" bestFit="1" customWidth="1"/>
    <col min="268" max="268" width="11.625" style="128" customWidth="1"/>
    <col min="269" max="512" width="9" style="128"/>
    <col min="513" max="517" width="10.625" style="128" customWidth="1"/>
    <col min="518" max="518" width="11" style="128" customWidth="1"/>
    <col min="519" max="521" width="10.625" style="128" customWidth="1"/>
    <col min="522" max="522" width="9" style="128"/>
    <col min="523" max="523" width="9.25" style="128" bestFit="1" customWidth="1"/>
    <col min="524" max="524" width="11.625" style="128" customWidth="1"/>
    <col min="525" max="768" width="9" style="128"/>
    <col min="769" max="773" width="10.625" style="128" customWidth="1"/>
    <col min="774" max="774" width="11" style="128" customWidth="1"/>
    <col min="775" max="777" width="10.625" style="128" customWidth="1"/>
    <col min="778" max="778" width="9" style="128"/>
    <col min="779" max="779" width="9.25" style="128" bestFit="1" customWidth="1"/>
    <col min="780" max="780" width="11.625" style="128" customWidth="1"/>
    <col min="781" max="1024" width="9" style="128"/>
    <col min="1025" max="1029" width="10.625" style="128" customWidth="1"/>
    <col min="1030" max="1030" width="11" style="128" customWidth="1"/>
    <col min="1031" max="1033" width="10.625" style="128" customWidth="1"/>
    <col min="1034" max="1034" width="9" style="128"/>
    <col min="1035" max="1035" width="9.25" style="128" bestFit="1" customWidth="1"/>
    <col min="1036" max="1036" width="11.625" style="128" customWidth="1"/>
    <col min="1037" max="1280" width="9" style="128"/>
    <col min="1281" max="1285" width="10.625" style="128" customWidth="1"/>
    <col min="1286" max="1286" width="11" style="128" customWidth="1"/>
    <col min="1287" max="1289" width="10.625" style="128" customWidth="1"/>
    <col min="1290" max="1290" width="9" style="128"/>
    <col min="1291" max="1291" width="9.25" style="128" bestFit="1" customWidth="1"/>
    <col min="1292" max="1292" width="11.625" style="128" customWidth="1"/>
    <col min="1293" max="1536" width="9" style="128"/>
    <col min="1537" max="1541" width="10.625" style="128" customWidth="1"/>
    <col min="1542" max="1542" width="11" style="128" customWidth="1"/>
    <col min="1543" max="1545" width="10.625" style="128" customWidth="1"/>
    <col min="1546" max="1546" width="9" style="128"/>
    <col min="1547" max="1547" width="9.25" style="128" bestFit="1" customWidth="1"/>
    <col min="1548" max="1548" width="11.625" style="128" customWidth="1"/>
    <col min="1549" max="1792" width="9" style="128"/>
    <col min="1793" max="1797" width="10.625" style="128" customWidth="1"/>
    <col min="1798" max="1798" width="11" style="128" customWidth="1"/>
    <col min="1799" max="1801" width="10.625" style="128" customWidth="1"/>
    <col min="1802" max="1802" width="9" style="128"/>
    <col min="1803" max="1803" width="9.25" style="128" bestFit="1" customWidth="1"/>
    <col min="1804" max="1804" width="11.625" style="128" customWidth="1"/>
    <col min="1805" max="2048" width="9" style="128"/>
    <col min="2049" max="2053" width="10.625" style="128" customWidth="1"/>
    <col min="2054" max="2054" width="11" style="128" customWidth="1"/>
    <col min="2055" max="2057" width="10.625" style="128" customWidth="1"/>
    <col min="2058" max="2058" width="9" style="128"/>
    <col min="2059" max="2059" width="9.25" style="128" bestFit="1" customWidth="1"/>
    <col min="2060" max="2060" width="11.625" style="128" customWidth="1"/>
    <col min="2061" max="2304" width="9" style="128"/>
    <col min="2305" max="2309" width="10.625" style="128" customWidth="1"/>
    <col min="2310" max="2310" width="11" style="128" customWidth="1"/>
    <col min="2311" max="2313" width="10.625" style="128" customWidth="1"/>
    <col min="2314" max="2314" width="9" style="128"/>
    <col min="2315" max="2315" width="9.25" style="128" bestFit="1" customWidth="1"/>
    <col min="2316" max="2316" width="11.625" style="128" customWidth="1"/>
    <col min="2317" max="2560" width="9" style="128"/>
    <col min="2561" max="2565" width="10.625" style="128" customWidth="1"/>
    <col min="2566" max="2566" width="11" style="128" customWidth="1"/>
    <col min="2567" max="2569" width="10.625" style="128" customWidth="1"/>
    <col min="2570" max="2570" width="9" style="128"/>
    <col min="2571" max="2571" width="9.25" style="128" bestFit="1" customWidth="1"/>
    <col min="2572" max="2572" width="11.625" style="128" customWidth="1"/>
    <col min="2573" max="2816" width="9" style="128"/>
    <col min="2817" max="2821" width="10.625" style="128" customWidth="1"/>
    <col min="2822" max="2822" width="11" style="128" customWidth="1"/>
    <col min="2823" max="2825" width="10.625" style="128" customWidth="1"/>
    <col min="2826" max="2826" width="9" style="128"/>
    <col min="2827" max="2827" width="9.25" style="128" bestFit="1" customWidth="1"/>
    <col min="2828" max="2828" width="11.625" style="128" customWidth="1"/>
    <col min="2829" max="3072" width="9" style="128"/>
    <col min="3073" max="3077" width="10.625" style="128" customWidth="1"/>
    <col min="3078" max="3078" width="11" style="128" customWidth="1"/>
    <col min="3079" max="3081" width="10.625" style="128" customWidth="1"/>
    <col min="3082" max="3082" width="9" style="128"/>
    <col min="3083" max="3083" width="9.25" style="128" bestFit="1" customWidth="1"/>
    <col min="3084" max="3084" width="11.625" style="128" customWidth="1"/>
    <col min="3085" max="3328" width="9" style="128"/>
    <col min="3329" max="3333" width="10.625" style="128" customWidth="1"/>
    <col min="3334" max="3334" width="11" style="128" customWidth="1"/>
    <col min="3335" max="3337" width="10.625" style="128" customWidth="1"/>
    <col min="3338" max="3338" width="9" style="128"/>
    <col min="3339" max="3339" width="9.25" style="128" bestFit="1" customWidth="1"/>
    <col min="3340" max="3340" width="11.625" style="128" customWidth="1"/>
    <col min="3341" max="3584" width="9" style="128"/>
    <col min="3585" max="3589" width="10.625" style="128" customWidth="1"/>
    <col min="3590" max="3590" width="11" style="128" customWidth="1"/>
    <col min="3591" max="3593" width="10.625" style="128" customWidth="1"/>
    <col min="3594" max="3594" width="9" style="128"/>
    <col min="3595" max="3595" width="9.25" style="128" bestFit="1" customWidth="1"/>
    <col min="3596" max="3596" width="11.625" style="128" customWidth="1"/>
    <col min="3597" max="3840" width="9" style="128"/>
    <col min="3841" max="3845" width="10.625" style="128" customWidth="1"/>
    <col min="3846" max="3846" width="11" style="128" customWidth="1"/>
    <col min="3847" max="3849" width="10.625" style="128" customWidth="1"/>
    <col min="3850" max="3850" width="9" style="128"/>
    <col min="3851" max="3851" width="9.25" style="128" bestFit="1" customWidth="1"/>
    <col min="3852" max="3852" width="11.625" style="128" customWidth="1"/>
    <col min="3853" max="4096" width="9" style="128"/>
    <col min="4097" max="4101" width="10.625" style="128" customWidth="1"/>
    <col min="4102" max="4102" width="11" style="128" customWidth="1"/>
    <col min="4103" max="4105" width="10.625" style="128" customWidth="1"/>
    <col min="4106" max="4106" width="9" style="128"/>
    <col min="4107" max="4107" width="9.25" style="128" bestFit="1" customWidth="1"/>
    <col min="4108" max="4108" width="11.625" style="128" customWidth="1"/>
    <col min="4109" max="4352" width="9" style="128"/>
    <col min="4353" max="4357" width="10.625" style="128" customWidth="1"/>
    <col min="4358" max="4358" width="11" style="128" customWidth="1"/>
    <col min="4359" max="4361" width="10.625" style="128" customWidth="1"/>
    <col min="4362" max="4362" width="9" style="128"/>
    <col min="4363" max="4363" width="9.25" style="128" bestFit="1" customWidth="1"/>
    <col min="4364" max="4364" width="11.625" style="128" customWidth="1"/>
    <col min="4365" max="4608" width="9" style="128"/>
    <col min="4609" max="4613" width="10.625" style="128" customWidth="1"/>
    <col min="4614" max="4614" width="11" style="128" customWidth="1"/>
    <col min="4615" max="4617" width="10.625" style="128" customWidth="1"/>
    <col min="4618" max="4618" width="9" style="128"/>
    <col min="4619" max="4619" width="9.25" style="128" bestFit="1" customWidth="1"/>
    <col min="4620" max="4620" width="11.625" style="128" customWidth="1"/>
    <col min="4621" max="4864" width="9" style="128"/>
    <col min="4865" max="4869" width="10.625" style="128" customWidth="1"/>
    <col min="4870" max="4870" width="11" style="128" customWidth="1"/>
    <col min="4871" max="4873" width="10.625" style="128" customWidth="1"/>
    <col min="4874" max="4874" width="9" style="128"/>
    <col min="4875" max="4875" width="9.25" style="128" bestFit="1" customWidth="1"/>
    <col min="4876" max="4876" width="11.625" style="128" customWidth="1"/>
    <col min="4877" max="5120" width="9" style="128"/>
    <col min="5121" max="5125" width="10.625" style="128" customWidth="1"/>
    <col min="5126" max="5126" width="11" style="128" customWidth="1"/>
    <col min="5127" max="5129" width="10.625" style="128" customWidth="1"/>
    <col min="5130" max="5130" width="9" style="128"/>
    <col min="5131" max="5131" width="9.25" style="128" bestFit="1" customWidth="1"/>
    <col min="5132" max="5132" width="11.625" style="128" customWidth="1"/>
    <col min="5133" max="5376" width="9" style="128"/>
    <col min="5377" max="5381" width="10.625" style="128" customWidth="1"/>
    <col min="5382" max="5382" width="11" style="128" customWidth="1"/>
    <col min="5383" max="5385" width="10.625" style="128" customWidth="1"/>
    <col min="5386" max="5386" width="9" style="128"/>
    <col min="5387" max="5387" width="9.25" style="128" bestFit="1" customWidth="1"/>
    <col min="5388" max="5388" width="11.625" style="128" customWidth="1"/>
    <col min="5389" max="5632" width="9" style="128"/>
    <col min="5633" max="5637" width="10.625" style="128" customWidth="1"/>
    <col min="5638" max="5638" width="11" style="128" customWidth="1"/>
    <col min="5639" max="5641" width="10.625" style="128" customWidth="1"/>
    <col min="5642" max="5642" width="9" style="128"/>
    <col min="5643" max="5643" width="9.25" style="128" bestFit="1" customWidth="1"/>
    <col min="5644" max="5644" width="11.625" style="128" customWidth="1"/>
    <col min="5645" max="5888" width="9" style="128"/>
    <col min="5889" max="5893" width="10.625" style="128" customWidth="1"/>
    <col min="5894" max="5894" width="11" style="128" customWidth="1"/>
    <col min="5895" max="5897" width="10.625" style="128" customWidth="1"/>
    <col min="5898" max="5898" width="9" style="128"/>
    <col min="5899" max="5899" width="9.25" style="128" bestFit="1" customWidth="1"/>
    <col min="5900" max="5900" width="11.625" style="128" customWidth="1"/>
    <col min="5901" max="6144" width="9" style="128"/>
    <col min="6145" max="6149" width="10.625" style="128" customWidth="1"/>
    <col min="6150" max="6150" width="11" style="128" customWidth="1"/>
    <col min="6151" max="6153" width="10.625" style="128" customWidth="1"/>
    <col min="6154" max="6154" width="9" style="128"/>
    <col min="6155" max="6155" width="9.25" style="128" bestFit="1" customWidth="1"/>
    <col min="6156" max="6156" width="11.625" style="128" customWidth="1"/>
    <col min="6157" max="6400" width="9" style="128"/>
    <col min="6401" max="6405" width="10.625" style="128" customWidth="1"/>
    <col min="6406" max="6406" width="11" style="128" customWidth="1"/>
    <col min="6407" max="6409" width="10.625" style="128" customWidth="1"/>
    <col min="6410" max="6410" width="9" style="128"/>
    <col min="6411" max="6411" width="9.25" style="128" bestFit="1" customWidth="1"/>
    <col min="6412" max="6412" width="11.625" style="128" customWidth="1"/>
    <col min="6413" max="6656" width="9" style="128"/>
    <col min="6657" max="6661" width="10.625" style="128" customWidth="1"/>
    <col min="6662" max="6662" width="11" style="128" customWidth="1"/>
    <col min="6663" max="6665" width="10.625" style="128" customWidth="1"/>
    <col min="6666" max="6666" width="9" style="128"/>
    <col min="6667" max="6667" width="9.25" style="128" bestFit="1" customWidth="1"/>
    <col min="6668" max="6668" width="11.625" style="128" customWidth="1"/>
    <col min="6669" max="6912" width="9" style="128"/>
    <col min="6913" max="6917" width="10.625" style="128" customWidth="1"/>
    <col min="6918" max="6918" width="11" style="128" customWidth="1"/>
    <col min="6919" max="6921" width="10.625" style="128" customWidth="1"/>
    <col min="6922" max="6922" width="9" style="128"/>
    <col min="6923" max="6923" width="9.25" style="128" bestFit="1" customWidth="1"/>
    <col min="6924" max="6924" width="11.625" style="128" customWidth="1"/>
    <col min="6925" max="7168" width="9" style="128"/>
    <col min="7169" max="7173" width="10.625" style="128" customWidth="1"/>
    <col min="7174" max="7174" width="11" style="128" customWidth="1"/>
    <col min="7175" max="7177" width="10.625" style="128" customWidth="1"/>
    <col min="7178" max="7178" width="9" style="128"/>
    <col min="7179" max="7179" width="9.25" style="128" bestFit="1" customWidth="1"/>
    <col min="7180" max="7180" width="11.625" style="128" customWidth="1"/>
    <col min="7181" max="7424" width="9" style="128"/>
    <col min="7425" max="7429" width="10.625" style="128" customWidth="1"/>
    <col min="7430" max="7430" width="11" style="128" customWidth="1"/>
    <col min="7431" max="7433" width="10.625" style="128" customWidth="1"/>
    <col min="7434" max="7434" width="9" style="128"/>
    <col min="7435" max="7435" width="9.25" style="128" bestFit="1" customWidth="1"/>
    <col min="7436" max="7436" width="11.625" style="128" customWidth="1"/>
    <col min="7437" max="7680" width="9" style="128"/>
    <col min="7681" max="7685" width="10.625" style="128" customWidth="1"/>
    <col min="7686" max="7686" width="11" style="128" customWidth="1"/>
    <col min="7687" max="7689" width="10.625" style="128" customWidth="1"/>
    <col min="7690" max="7690" width="9" style="128"/>
    <col min="7691" max="7691" width="9.25" style="128" bestFit="1" customWidth="1"/>
    <col min="7692" max="7692" width="11.625" style="128" customWidth="1"/>
    <col min="7693" max="7936" width="9" style="128"/>
    <col min="7937" max="7941" width="10.625" style="128" customWidth="1"/>
    <col min="7942" max="7942" width="11" style="128" customWidth="1"/>
    <col min="7943" max="7945" width="10.625" style="128" customWidth="1"/>
    <col min="7946" max="7946" width="9" style="128"/>
    <col min="7947" max="7947" width="9.25" style="128" bestFit="1" customWidth="1"/>
    <col min="7948" max="7948" width="11.625" style="128" customWidth="1"/>
    <col min="7949" max="8192" width="9" style="128"/>
    <col min="8193" max="8197" width="10.625" style="128" customWidth="1"/>
    <col min="8198" max="8198" width="11" style="128" customWidth="1"/>
    <col min="8199" max="8201" width="10.625" style="128" customWidth="1"/>
    <col min="8202" max="8202" width="9" style="128"/>
    <col min="8203" max="8203" width="9.25" style="128" bestFit="1" customWidth="1"/>
    <col min="8204" max="8204" width="11.625" style="128" customWidth="1"/>
    <col min="8205" max="8448" width="9" style="128"/>
    <col min="8449" max="8453" width="10.625" style="128" customWidth="1"/>
    <col min="8454" max="8454" width="11" style="128" customWidth="1"/>
    <col min="8455" max="8457" width="10.625" style="128" customWidth="1"/>
    <col min="8458" max="8458" width="9" style="128"/>
    <col min="8459" max="8459" width="9.25" style="128" bestFit="1" customWidth="1"/>
    <col min="8460" max="8460" width="11.625" style="128" customWidth="1"/>
    <col min="8461" max="8704" width="9" style="128"/>
    <col min="8705" max="8709" width="10.625" style="128" customWidth="1"/>
    <col min="8710" max="8710" width="11" style="128" customWidth="1"/>
    <col min="8711" max="8713" width="10.625" style="128" customWidth="1"/>
    <col min="8714" max="8714" width="9" style="128"/>
    <col min="8715" max="8715" width="9.25" style="128" bestFit="1" customWidth="1"/>
    <col min="8716" max="8716" width="11.625" style="128" customWidth="1"/>
    <col min="8717" max="8960" width="9" style="128"/>
    <col min="8961" max="8965" width="10.625" style="128" customWidth="1"/>
    <col min="8966" max="8966" width="11" style="128" customWidth="1"/>
    <col min="8967" max="8969" width="10.625" style="128" customWidth="1"/>
    <col min="8970" max="8970" width="9" style="128"/>
    <col min="8971" max="8971" width="9.25" style="128" bestFit="1" customWidth="1"/>
    <col min="8972" max="8972" width="11.625" style="128" customWidth="1"/>
    <col min="8973" max="9216" width="9" style="128"/>
    <col min="9217" max="9221" width="10.625" style="128" customWidth="1"/>
    <col min="9222" max="9222" width="11" style="128" customWidth="1"/>
    <col min="9223" max="9225" width="10.625" style="128" customWidth="1"/>
    <col min="9226" max="9226" width="9" style="128"/>
    <col min="9227" max="9227" width="9.25" style="128" bestFit="1" customWidth="1"/>
    <col min="9228" max="9228" width="11.625" style="128" customWidth="1"/>
    <col min="9229" max="9472" width="9" style="128"/>
    <col min="9473" max="9477" width="10.625" style="128" customWidth="1"/>
    <col min="9478" max="9478" width="11" style="128" customWidth="1"/>
    <col min="9479" max="9481" width="10.625" style="128" customWidth="1"/>
    <col min="9482" max="9482" width="9" style="128"/>
    <col min="9483" max="9483" width="9.25" style="128" bestFit="1" customWidth="1"/>
    <col min="9484" max="9484" width="11.625" style="128" customWidth="1"/>
    <col min="9485" max="9728" width="9" style="128"/>
    <col min="9729" max="9733" width="10.625" style="128" customWidth="1"/>
    <col min="9734" max="9734" width="11" style="128" customWidth="1"/>
    <col min="9735" max="9737" width="10.625" style="128" customWidth="1"/>
    <col min="9738" max="9738" width="9" style="128"/>
    <col min="9739" max="9739" width="9.25" style="128" bestFit="1" customWidth="1"/>
    <col min="9740" max="9740" width="11.625" style="128" customWidth="1"/>
    <col min="9741" max="9984" width="9" style="128"/>
    <col min="9985" max="9989" width="10.625" style="128" customWidth="1"/>
    <col min="9990" max="9990" width="11" style="128" customWidth="1"/>
    <col min="9991" max="9993" width="10.625" style="128" customWidth="1"/>
    <col min="9994" max="9994" width="9" style="128"/>
    <col min="9995" max="9995" width="9.25" style="128" bestFit="1" customWidth="1"/>
    <col min="9996" max="9996" width="11.625" style="128" customWidth="1"/>
    <col min="9997" max="10240" width="9" style="128"/>
    <col min="10241" max="10245" width="10.625" style="128" customWidth="1"/>
    <col min="10246" max="10246" width="11" style="128" customWidth="1"/>
    <col min="10247" max="10249" width="10.625" style="128" customWidth="1"/>
    <col min="10250" max="10250" width="9" style="128"/>
    <col min="10251" max="10251" width="9.25" style="128" bestFit="1" customWidth="1"/>
    <col min="10252" max="10252" width="11.625" style="128" customWidth="1"/>
    <col min="10253" max="10496" width="9" style="128"/>
    <col min="10497" max="10501" width="10.625" style="128" customWidth="1"/>
    <col min="10502" max="10502" width="11" style="128" customWidth="1"/>
    <col min="10503" max="10505" width="10.625" style="128" customWidth="1"/>
    <col min="10506" max="10506" width="9" style="128"/>
    <col min="10507" max="10507" width="9.25" style="128" bestFit="1" customWidth="1"/>
    <col min="10508" max="10508" width="11.625" style="128" customWidth="1"/>
    <col min="10509" max="10752" width="9" style="128"/>
    <col min="10753" max="10757" width="10.625" style="128" customWidth="1"/>
    <col min="10758" max="10758" width="11" style="128" customWidth="1"/>
    <col min="10759" max="10761" width="10.625" style="128" customWidth="1"/>
    <col min="10762" max="10762" width="9" style="128"/>
    <col min="10763" max="10763" width="9.25" style="128" bestFit="1" customWidth="1"/>
    <col min="10764" max="10764" width="11.625" style="128" customWidth="1"/>
    <col min="10765" max="11008" width="9" style="128"/>
    <col min="11009" max="11013" width="10.625" style="128" customWidth="1"/>
    <col min="11014" max="11014" width="11" style="128" customWidth="1"/>
    <col min="11015" max="11017" width="10.625" style="128" customWidth="1"/>
    <col min="11018" max="11018" width="9" style="128"/>
    <col min="11019" max="11019" width="9.25" style="128" bestFit="1" customWidth="1"/>
    <col min="11020" max="11020" width="11.625" style="128" customWidth="1"/>
    <col min="11021" max="11264" width="9" style="128"/>
    <col min="11265" max="11269" width="10.625" style="128" customWidth="1"/>
    <col min="11270" max="11270" width="11" style="128" customWidth="1"/>
    <col min="11271" max="11273" width="10.625" style="128" customWidth="1"/>
    <col min="11274" max="11274" width="9" style="128"/>
    <col min="11275" max="11275" width="9.25" style="128" bestFit="1" customWidth="1"/>
    <col min="11276" max="11276" width="11.625" style="128" customWidth="1"/>
    <col min="11277" max="11520" width="9" style="128"/>
    <col min="11521" max="11525" width="10.625" style="128" customWidth="1"/>
    <col min="11526" max="11526" width="11" style="128" customWidth="1"/>
    <col min="11527" max="11529" width="10.625" style="128" customWidth="1"/>
    <col min="11530" max="11530" width="9" style="128"/>
    <col min="11531" max="11531" width="9.25" style="128" bestFit="1" customWidth="1"/>
    <col min="11532" max="11532" width="11.625" style="128" customWidth="1"/>
    <col min="11533" max="11776" width="9" style="128"/>
    <col min="11777" max="11781" width="10.625" style="128" customWidth="1"/>
    <col min="11782" max="11782" width="11" style="128" customWidth="1"/>
    <col min="11783" max="11785" width="10.625" style="128" customWidth="1"/>
    <col min="11786" max="11786" width="9" style="128"/>
    <col min="11787" max="11787" width="9.25" style="128" bestFit="1" customWidth="1"/>
    <col min="11788" max="11788" width="11.625" style="128" customWidth="1"/>
    <col min="11789" max="12032" width="9" style="128"/>
    <col min="12033" max="12037" width="10.625" style="128" customWidth="1"/>
    <col min="12038" max="12038" width="11" style="128" customWidth="1"/>
    <col min="12039" max="12041" width="10.625" style="128" customWidth="1"/>
    <col min="12042" max="12042" width="9" style="128"/>
    <col min="12043" max="12043" width="9.25" style="128" bestFit="1" customWidth="1"/>
    <col min="12044" max="12044" width="11.625" style="128" customWidth="1"/>
    <col min="12045" max="12288" width="9" style="128"/>
    <col min="12289" max="12293" width="10.625" style="128" customWidth="1"/>
    <col min="12294" max="12294" width="11" style="128" customWidth="1"/>
    <col min="12295" max="12297" width="10.625" style="128" customWidth="1"/>
    <col min="12298" max="12298" width="9" style="128"/>
    <col min="12299" max="12299" width="9.25" style="128" bestFit="1" customWidth="1"/>
    <col min="12300" max="12300" width="11.625" style="128" customWidth="1"/>
    <col min="12301" max="12544" width="9" style="128"/>
    <col min="12545" max="12549" width="10.625" style="128" customWidth="1"/>
    <col min="12550" max="12550" width="11" style="128" customWidth="1"/>
    <col min="12551" max="12553" width="10.625" style="128" customWidth="1"/>
    <col min="12554" max="12554" width="9" style="128"/>
    <col min="12555" max="12555" width="9.25" style="128" bestFit="1" customWidth="1"/>
    <col min="12556" max="12556" width="11.625" style="128" customWidth="1"/>
    <col min="12557" max="12800" width="9" style="128"/>
    <col min="12801" max="12805" width="10.625" style="128" customWidth="1"/>
    <col min="12806" max="12806" width="11" style="128" customWidth="1"/>
    <col min="12807" max="12809" width="10.625" style="128" customWidth="1"/>
    <col min="12810" max="12810" width="9" style="128"/>
    <col min="12811" max="12811" width="9.25" style="128" bestFit="1" customWidth="1"/>
    <col min="12812" max="12812" width="11.625" style="128" customWidth="1"/>
    <col min="12813" max="13056" width="9" style="128"/>
    <col min="13057" max="13061" width="10.625" style="128" customWidth="1"/>
    <col min="13062" max="13062" width="11" style="128" customWidth="1"/>
    <col min="13063" max="13065" width="10.625" style="128" customWidth="1"/>
    <col min="13066" max="13066" width="9" style="128"/>
    <col min="13067" max="13067" width="9.25" style="128" bestFit="1" customWidth="1"/>
    <col min="13068" max="13068" width="11.625" style="128" customWidth="1"/>
    <col min="13069" max="13312" width="9" style="128"/>
    <col min="13313" max="13317" width="10.625" style="128" customWidth="1"/>
    <col min="13318" max="13318" width="11" style="128" customWidth="1"/>
    <col min="13319" max="13321" width="10.625" style="128" customWidth="1"/>
    <col min="13322" max="13322" width="9" style="128"/>
    <col min="13323" max="13323" width="9.25" style="128" bestFit="1" customWidth="1"/>
    <col min="13324" max="13324" width="11.625" style="128" customWidth="1"/>
    <col min="13325" max="13568" width="9" style="128"/>
    <col min="13569" max="13573" width="10.625" style="128" customWidth="1"/>
    <col min="13574" max="13574" width="11" style="128" customWidth="1"/>
    <col min="13575" max="13577" width="10.625" style="128" customWidth="1"/>
    <col min="13578" max="13578" width="9" style="128"/>
    <col min="13579" max="13579" width="9.25" style="128" bestFit="1" customWidth="1"/>
    <col min="13580" max="13580" width="11.625" style="128" customWidth="1"/>
    <col min="13581" max="13824" width="9" style="128"/>
    <col min="13825" max="13829" width="10.625" style="128" customWidth="1"/>
    <col min="13830" max="13830" width="11" style="128" customWidth="1"/>
    <col min="13831" max="13833" width="10.625" style="128" customWidth="1"/>
    <col min="13834" max="13834" width="9" style="128"/>
    <col min="13835" max="13835" width="9.25" style="128" bestFit="1" customWidth="1"/>
    <col min="13836" max="13836" width="11.625" style="128" customWidth="1"/>
    <col min="13837" max="14080" width="9" style="128"/>
    <col min="14081" max="14085" width="10.625" style="128" customWidth="1"/>
    <col min="14086" max="14086" width="11" style="128" customWidth="1"/>
    <col min="14087" max="14089" width="10.625" style="128" customWidth="1"/>
    <col min="14090" max="14090" width="9" style="128"/>
    <col min="14091" max="14091" width="9.25" style="128" bestFit="1" customWidth="1"/>
    <col min="14092" max="14092" width="11.625" style="128" customWidth="1"/>
    <col min="14093" max="14336" width="9" style="128"/>
    <col min="14337" max="14341" width="10.625" style="128" customWidth="1"/>
    <col min="14342" max="14342" width="11" style="128" customWidth="1"/>
    <col min="14343" max="14345" width="10.625" style="128" customWidth="1"/>
    <col min="14346" max="14346" width="9" style="128"/>
    <col min="14347" max="14347" width="9.25" style="128" bestFit="1" customWidth="1"/>
    <col min="14348" max="14348" width="11.625" style="128" customWidth="1"/>
    <col min="14349" max="14592" width="9" style="128"/>
    <col min="14593" max="14597" width="10.625" style="128" customWidth="1"/>
    <col min="14598" max="14598" width="11" style="128" customWidth="1"/>
    <col min="14599" max="14601" width="10.625" style="128" customWidth="1"/>
    <col min="14602" max="14602" width="9" style="128"/>
    <col min="14603" max="14603" width="9.25" style="128" bestFit="1" customWidth="1"/>
    <col min="14604" max="14604" width="11.625" style="128" customWidth="1"/>
    <col min="14605" max="14848" width="9" style="128"/>
    <col min="14849" max="14853" width="10.625" style="128" customWidth="1"/>
    <col min="14854" max="14854" width="11" style="128" customWidth="1"/>
    <col min="14855" max="14857" width="10.625" style="128" customWidth="1"/>
    <col min="14858" max="14858" width="9" style="128"/>
    <col min="14859" max="14859" width="9.25" style="128" bestFit="1" customWidth="1"/>
    <col min="14860" max="14860" width="11.625" style="128" customWidth="1"/>
    <col min="14861" max="15104" width="9" style="128"/>
    <col min="15105" max="15109" width="10.625" style="128" customWidth="1"/>
    <col min="15110" max="15110" width="11" style="128" customWidth="1"/>
    <col min="15111" max="15113" width="10.625" style="128" customWidth="1"/>
    <col min="15114" max="15114" width="9" style="128"/>
    <col min="15115" max="15115" width="9.25" style="128" bestFit="1" customWidth="1"/>
    <col min="15116" max="15116" width="11.625" style="128" customWidth="1"/>
    <col min="15117" max="15360" width="9" style="128"/>
    <col min="15361" max="15365" width="10.625" style="128" customWidth="1"/>
    <col min="15366" max="15366" width="11" style="128" customWidth="1"/>
    <col min="15367" max="15369" width="10.625" style="128" customWidth="1"/>
    <col min="15370" max="15370" width="9" style="128"/>
    <col min="15371" max="15371" width="9.25" style="128" bestFit="1" customWidth="1"/>
    <col min="15372" max="15372" width="11.625" style="128" customWidth="1"/>
    <col min="15373" max="15616" width="9" style="128"/>
    <col min="15617" max="15621" width="10.625" style="128" customWidth="1"/>
    <col min="15622" max="15622" width="11" style="128" customWidth="1"/>
    <col min="15623" max="15625" width="10.625" style="128" customWidth="1"/>
    <col min="15626" max="15626" width="9" style="128"/>
    <col min="15627" max="15627" width="9.25" style="128" bestFit="1" customWidth="1"/>
    <col min="15628" max="15628" width="11.625" style="128" customWidth="1"/>
    <col min="15629" max="15872" width="9" style="128"/>
    <col min="15873" max="15877" width="10.625" style="128" customWidth="1"/>
    <col min="15878" max="15878" width="11" style="128" customWidth="1"/>
    <col min="15879" max="15881" width="10.625" style="128" customWidth="1"/>
    <col min="15882" max="15882" width="9" style="128"/>
    <col min="15883" max="15883" width="9.25" style="128" bestFit="1" customWidth="1"/>
    <col min="15884" max="15884" width="11.625" style="128" customWidth="1"/>
    <col min="15885" max="16128" width="9" style="128"/>
    <col min="16129" max="16133" width="10.625" style="128" customWidth="1"/>
    <col min="16134" max="16134" width="11" style="128" customWidth="1"/>
    <col min="16135" max="16137" width="10.625" style="128" customWidth="1"/>
    <col min="16138" max="16138" width="9" style="128"/>
    <col min="16139" max="16139" width="9.25" style="128" bestFit="1" customWidth="1"/>
    <col min="16140" max="16140" width="11.625" style="128" customWidth="1"/>
    <col min="16141" max="16384" width="9" style="128"/>
  </cols>
  <sheetData>
    <row r="1" spans="1:15" ht="20.100000000000001" customHeight="1" thickBot="1">
      <c r="A1" s="7"/>
      <c r="B1" s="8" t="s">
        <v>29</v>
      </c>
      <c r="C1" s="9" t="s">
        <v>0</v>
      </c>
      <c r="D1" s="9" t="s">
        <v>1</v>
      </c>
      <c r="E1" s="8" t="s">
        <v>2</v>
      </c>
      <c r="F1" s="10" t="s">
        <v>3</v>
      </c>
      <c r="G1" s="123"/>
      <c r="H1" s="124"/>
      <c r="I1" s="124"/>
      <c r="J1" s="124"/>
      <c r="K1" s="124"/>
      <c r="L1" s="125"/>
      <c r="M1" s="1"/>
      <c r="N1" s="126"/>
      <c r="O1" s="127"/>
    </row>
    <row r="2" spans="1:15" ht="20.100000000000001" customHeight="1">
      <c r="A2" s="129" t="s">
        <v>5</v>
      </c>
      <c r="B2" s="130">
        <v>210</v>
      </c>
      <c r="C2" s="131"/>
      <c r="D2" s="131"/>
      <c r="E2" s="131"/>
      <c r="F2" s="132">
        <f t="shared" ref="F2:F14" si="0">SUM(B2:E2)</f>
        <v>210</v>
      </c>
      <c r="G2" s="133"/>
      <c r="H2" s="128"/>
      <c r="I2" s="134"/>
      <c r="J2" s="134"/>
      <c r="K2" s="134"/>
      <c r="L2" s="135"/>
      <c r="M2" s="1"/>
      <c r="N2" s="126"/>
      <c r="O2" s="127"/>
    </row>
    <row r="3" spans="1:15" ht="20.100000000000001" customHeight="1">
      <c r="A3" s="136" t="s">
        <v>6</v>
      </c>
      <c r="B3" s="137">
        <v>76</v>
      </c>
      <c r="C3" s="137">
        <v>70</v>
      </c>
      <c r="D3" s="137"/>
      <c r="E3" s="137"/>
      <c r="F3" s="138">
        <f t="shared" si="0"/>
        <v>146</v>
      </c>
      <c r="G3" s="139"/>
      <c r="H3" s="128"/>
      <c r="I3" s="134"/>
      <c r="J3" s="134"/>
      <c r="K3" s="134"/>
      <c r="L3" s="135"/>
      <c r="M3" s="1"/>
      <c r="N3" s="126"/>
      <c r="O3" s="127"/>
    </row>
    <row r="4" spans="1:15" ht="20.100000000000001" customHeight="1">
      <c r="A4" s="140" t="s">
        <v>7</v>
      </c>
      <c r="B4" s="141">
        <v>49</v>
      </c>
      <c r="C4" s="141">
        <v>43</v>
      </c>
      <c r="D4" s="141">
        <v>22</v>
      </c>
      <c r="E4" s="141">
        <v>32</v>
      </c>
      <c r="F4" s="142">
        <f t="shared" si="0"/>
        <v>146</v>
      </c>
      <c r="G4" s="139"/>
      <c r="H4" s="134"/>
      <c r="I4" s="134"/>
      <c r="J4" s="134"/>
      <c r="K4" s="134"/>
      <c r="L4" s="135"/>
      <c r="M4" s="1"/>
      <c r="N4" s="126"/>
      <c r="O4" s="127"/>
    </row>
    <row r="5" spans="1:15" ht="20.100000000000001" customHeight="1">
      <c r="A5" s="136" t="s">
        <v>8</v>
      </c>
      <c r="B5" s="137">
        <v>48</v>
      </c>
      <c r="C5" s="137">
        <v>42</v>
      </c>
      <c r="D5" s="137">
        <v>21</v>
      </c>
      <c r="E5" s="137">
        <v>29</v>
      </c>
      <c r="F5" s="138">
        <f t="shared" si="0"/>
        <v>140</v>
      </c>
      <c r="G5" s="139"/>
      <c r="H5" s="134"/>
      <c r="I5" s="134"/>
      <c r="J5" s="134"/>
      <c r="K5" s="134"/>
      <c r="L5" s="135"/>
      <c r="M5" s="1"/>
      <c r="N5" s="126"/>
      <c r="O5" s="127"/>
    </row>
    <row r="6" spans="1:15" ht="20.100000000000001" customHeight="1">
      <c r="A6" s="140" t="s">
        <v>9</v>
      </c>
      <c r="B6" s="141">
        <v>187</v>
      </c>
      <c r="C6" s="141">
        <v>77</v>
      </c>
      <c r="D6" s="141">
        <v>26</v>
      </c>
      <c r="E6" s="141">
        <v>12</v>
      </c>
      <c r="F6" s="142">
        <f t="shared" si="0"/>
        <v>302</v>
      </c>
      <c r="G6" s="139"/>
      <c r="H6" s="134"/>
      <c r="I6" s="134"/>
      <c r="J6" s="134"/>
      <c r="K6" s="134"/>
      <c r="L6" s="135"/>
      <c r="M6" s="1"/>
      <c r="N6" s="126"/>
      <c r="O6" s="127"/>
    </row>
    <row r="7" spans="1:15" ht="20.100000000000001" customHeight="1">
      <c r="A7" s="136" t="s">
        <v>13</v>
      </c>
      <c r="B7" s="137">
        <v>3</v>
      </c>
      <c r="C7" s="137">
        <v>67</v>
      </c>
      <c r="D7" s="137">
        <v>36</v>
      </c>
      <c r="E7" s="137">
        <v>290</v>
      </c>
      <c r="F7" s="138">
        <f t="shared" si="0"/>
        <v>396</v>
      </c>
      <c r="G7" s="139"/>
      <c r="H7" s="134"/>
      <c r="I7" s="134"/>
      <c r="J7" s="134"/>
      <c r="K7" s="134"/>
      <c r="L7" s="135"/>
      <c r="M7" s="1"/>
      <c r="N7" s="126"/>
      <c r="O7" s="127"/>
    </row>
    <row r="8" spans="1:15" ht="20.100000000000001" customHeight="1">
      <c r="A8" s="140" t="s">
        <v>43</v>
      </c>
      <c r="B8" s="143">
        <v>9</v>
      </c>
      <c r="C8" s="143">
        <v>78</v>
      </c>
      <c r="D8" s="143">
        <v>64</v>
      </c>
      <c r="E8" s="143">
        <v>225</v>
      </c>
      <c r="F8" s="144">
        <f t="shared" si="0"/>
        <v>376</v>
      </c>
      <c r="G8" s="139"/>
      <c r="H8" s="134"/>
      <c r="I8" s="134"/>
      <c r="J8" s="134"/>
      <c r="K8" s="134"/>
      <c r="L8" s="135"/>
      <c r="M8" s="1"/>
      <c r="N8" s="126"/>
      <c r="O8" s="127"/>
    </row>
    <row r="9" spans="1:15" ht="20.100000000000001" customHeight="1">
      <c r="A9" s="136" t="s">
        <v>15</v>
      </c>
      <c r="B9" s="145">
        <v>6</v>
      </c>
      <c r="C9" s="145">
        <v>182</v>
      </c>
      <c r="D9" s="145">
        <v>110</v>
      </c>
      <c r="E9" s="145">
        <v>166</v>
      </c>
      <c r="F9" s="146">
        <f t="shared" si="0"/>
        <v>464</v>
      </c>
      <c r="G9" s="139"/>
      <c r="H9" s="134"/>
      <c r="I9" s="134"/>
      <c r="J9" s="134"/>
      <c r="K9" s="134"/>
      <c r="L9" s="135"/>
      <c r="M9" s="1"/>
      <c r="N9" s="126"/>
      <c r="O9" s="127"/>
    </row>
    <row r="10" spans="1:15" ht="20.100000000000001" customHeight="1">
      <c r="A10" s="140" t="s">
        <v>19</v>
      </c>
      <c r="B10" s="147">
        <v>5</v>
      </c>
      <c r="C10" s="147">
        <v>112</v>
      </c>
      <c r="D10" s="147">
        <v>117</v>
      </c>
      <c r="E10" s="147">
        <v>94</v>
      </c>
      <c r="F10" s="144">
        <f t="shared" si="0"/>
        <v>328</v>
      </c>
      <c r="G10" s="139"/>
      <c r="H10" s="134"/>
      <c r="I10" s="134"/>
      <c r="J10" s="134"/>
      <c r="K10" s="134"/>
      <c r="L10" s="5"/>
      <c r="M10" s="1"/>
      <c r="N10" s="126"/>
      <c r="O10" s="127"/>
    </row>
    <row r="11" spans="1:15" ht="20.100000000000001" customHeight="1">
      <c r="A11" s="136" t="s">
        <v>24</v>
      </c>
      <c r="B11" s="148">
        <v>12</v>
      </c>
      <c r="C11" s="148">
        <v>157</v>
      </c>
      <c r="D11" s="148">
        <v>121</v>
      </c>
      <c r="E11" s="148">
        <v>181</v>
      </c>
      <c r="F11" s="146">
        <f t="shared" si="0"/>
        <v>471</v>
      </c>
      <c r="G11" s="139"/>
      <c r="H11" s="134"/>
      <c r="I11" s="134"/>
      <c r="J11" s="134"/>
      <c r="K11" s="134"/>
      <c r="L11" s="5"/>
      <c r="M11" s="1"/>
      <c r="N11" s="126"/>
      <c r="O11" s="127"/>
    </row>
    <row r="12" spans="1:15" ht="20.100000000000001" customHeight="1">
      <c r="A12" s="140" t="s">
        <v>25</v>
      </c>
      <c r="B12" s="149">
        <v>38</v>
      </c>
      <c r="C12" s="149">
        <v>178</v>
      </c>
      <c r="D12" s="149">
        <v>146</v>
      </c>
      <c r="E12" s="149">
        <v>147</v>
      </c>
      <c r="F12" s="144">
        <f t="shared" si="0"/>
        <v>509</v>
      </c>
      <c r="G12" s="139"/>
      <c r="H12" s="134"/>
      <c r="I12" s="134"/>
      <c r="J12" s="134"/>
      <c r="K12" s="134"/>
      <c r="L12" s="5"/>
      <c r="M12" s="1"/>
      <c r="N12" s="126"/>
      <c r="O12" s="127"/>
    </row>
    <row r="13" spans="1:15" ht="20.100000000000001" customHeight="1">
      <c r="A13" s="150" t="s">
        <v>27</v>
      </c>
      <c r="B13" s="151">
        <v>27</v>
      </c>
      <c r="C13" s="151">
        <v>139</v>
      </c>
      <c r="D13" s="151">
        <v>135</v>
      </c>
      <c r="E13" s="151">
        <v>165</v>
      </c>
      <c r="F13" s="152">
        <f t="shared" si="0"/>
        <v>466</v>
      </c>
      <c r="G13" s="6"/>
      <c r="H13" s="5"/>
      <c r="I13" s="5"/>
      <c r="J13" s="5"/>
      <c r="K13" s="5"/>
      <c r="L13" s="5"/>
      <c r="M13" s="1"/>
      <c r="N13" s="126"/>
      <c r="O13" s="127"/>
    </row>
    <row r="14" spans="1:15" ht="20.100000000000001" customHeight="1">
      <c r="A14" s="153" t="s">
        <v>44</v>
      </c>
      <c r="B14" s="149">
        <v>22</v>
      </c>
      <c r="C14" s="149">
        <v>118</v>
      </c>
      <c r="D14" s="149">
        <v>96</v>
      </c>
      <c r="E14" s="149">
        <v>153</v>
      </c>
      <c r="F14" s="144">
        <f t="shared" si="0"/>
        <v>389</v>
      </c>
      <c r="G14" s="6"/>
      <c r="H14" s="5"/>
      <c r="I14" s="5"/>
      <c r="J14" s="5"/>
      <c r="K14" s="5"/>
      <c r="L14" s="5"/>
      <c r="M14" s="1"/>
      <c r="N14" s="126"/>
      <c r="O14" s="127"/>
    </row>
    <row r="15" spans="1:15" ht="20.100000000000001" customHeight="1">
      <c r="A15" s="176" t="s">
        <v>56</v>
      </c>
      <c r="B15" s="177">
        <v>20</v>
      </c>
      <c r="C15" s="177">
        <v>132</v>
      </c>
      <c r="D15" s="177">
        <v>110</v>
      </c>
      <c r="E15" s="177">
        <v>112</v>
      </c>
      <c r="F15" s="178">
        <f t="shared" ref="F15" si="1">SUM(B15:E15)</f>
        <v>374</v>
      </c>
      <c r="G15" s="6"/>
      <c r="H15" s="5"/>
      <c r="I15" s="5"/>
      <c r="J15" s="5"/>
      <c r="K15" s="5"/>
      <c r="L15" s="5"/>
      <c r="M15" s="1"/>
      <c r="N15" s="126"/>
      <c r="O15" s="127"/>
    </row>
    <row r="16" spans="1:15" ht="20.100000000000001" customHeight="1" thickBot="1">
      <c r="A16" s="154" t="s">
        <v>12</v>
      </c>
      <c r="B16" s="155">
        <f>SUM(B2:B15)</f>
        <v>712</v>
      </c>
      <c r="C16" s="155">
        <f t="shared" ref="C16:F16" si="2">SUM(C2:C15)</f>
        <v>1395</v>
      </c>
      <c r="D16" s="155">
        <f t="shared" si="2"/>
        <v>1004</v>
      </c>
      <c r="E16" s="155">
        <f t="shared" si="2"/>
        <v>1606</v>
      </c>
      <c r="F16" s="155">
        <f t="shared" si="2"/>
        <v>4717</v>
      </c>
      <c r="G16" s="6"/>
      <c r="H16" s="5"/>
      <c r="I16" s="5"/>
      <c r="J16" s="5"/>
      <c r="K16" s="5"/>
      <c r="L16" s="5"/>
      <c r="M16" s="1"/>
      <c r="N16" s="126"/>
      <c r="O16" s="127"/>
    </row>
    <row r="17" spans="1:15" ht="20.100000000000001" customHeight="1">
      <c r="A17" s="156"/>
      <c r="B17" s="157"/>
      <c r="C17" s="158"/>
      <c r="D17" s="157"/>
      <c r="E17" s="158"/>
      <c r="F17" s="159"/>
      <c r="G17" s="123"/>
      <c r="H17" s="124"/>
      <c r="I17" s="124"/>
      <c r="J17" s="124"/>
      <c r="K17" s="124"/>
      <c r="L17" s="125"/>
      <c r="M17" s="1"/>
      <c r="N17" s="126"/>
      <c r="O17" s="127"/>
    </row>
    <row r="18" spans="1:15" ht="20.100000000000001" customHeight="1">
      <c r="B18" s="157"/>
      <c r="C18" s="158"/>
      <c r="D18" s="157"/>
      <c r="E18" s="158"/>
      <c r="F18" s="159"/>
      <c r="G18" s="123"/>
      <c r="H18" s="124"/>
      <c r="I18" s="124"/>
      <c r="J18" s="124"/>
      <c r="K18" s="124"/>
      <c r="L18" s="125"/>
      <c r="M18" s="1"/>
      <c r="N18" s="126"/>
      <c r="O18" s="127"/>
    </row>
    <row r="19" spans="1:15" ht="20.100000000000001" customHeight="1">
      <c r="B19" s="127"/>
      <c r="C19" s="127"/>
      <c r="D19" s="127"/>
      <c r="E19" s="127"/>
      <c r="F19" s="127"/>
      <c r="G19" s="123"/>
      <c r="H19" s="124"/>
      <c r="I19" s="124"/>
      <c r="J19" s="124"/>
      <c r="K19" s="124"/>
      <c r="L19" s="125"/>
      <c r="M19" s="1"/>
      <c r="N19" s="126"/>
      <c r="O19" s="127"/>
    </row>
    <row r="20" spans="1:15" ht="20.100000000000001" customHeight="1">
      <c r="A20" s="127"/>
      <c r="B20" s="127"/>
      <c r="C20" s="127"/>
      <c r="D20" s="127"/>
      <c r="E20" s="127"/>
      <c r="F20" s="127"/>
      <c r="G20" s="139"/>
      <c r="I20" s="134"/>
      <c r="J20" s="134"/>
      <c r="K20" s="134"/>
      <c r="L20" s="135"/>
      <c r="M20" s="1"/>
      <c r="N20" s="126"/>
      <c r="O20" s="127"/>
    </row>
    <row r="21" spans="1:15" ht="20.100000000000001" customHeight="1">
      <c r="A21" s="161"/>
      <c r="B21" s="162" t="s">
        <v>29</v>
      </c>
      <c r="C21" s="161" t="s">
        <v>0</v>
      </c>
      <c r="D21" s="161" t="s">
        <v>1</v>
      </c>
      <c r="E21" s="162" t="s">
        <v>2</v>
      </c>
      <c r="F21" s="162" t="s">
        <v>3</v>
      </c>
      <c r="G21" s="139"/>
      <c r="I21" s="134"/>
      <c r="J21" s="134"/>
      <c r="K21" s="134"/>
      <c r="L21" s="135"/>
      <c r="M21" s="1"/>
      <c r="N21" s="126"/>
      <c r="O21" s="127"/>
    </row>
    <row r="22" spans="1:15" ht="20.100000000000001" customHeight="1">
      <c r="A22" s="161" t="s">
        <v>56</v>
      </c>
      <c r="B22" s="164">
        <v>20</v>
      </c>
      <c r="C22" s="165">
        <v>132</v>
      </c>
      <c r="D22" s="165">
        <v>110</v>
      </c>
      <c r="E22" s="164">
        <v>112</v>
      </c>
      <c r="F22" s="164">
        <v>374</v>
      </c>
      <c r="G22" s="139"/>
      <c r="I22" s="134"/>
      <c r="J22" s="134"/>
      <c r="K22" s="134"/>
      <c r="L22" s="135"/>
      <c r="M22" s="1"/>
      <c r="N22" s="126"/>
      <c r="O22" s="127"/>
    </row>
    <row r="23" spans="1:15" ht="20.100000000000001" customHeight="1">
      <c r="A23" s="163" t="s">
        <v>45</v>
      </c>
      <c r="B23" s="164">
        <v>22</v>
      </c>
      <c r="C23" s="165">
        <v>118</v>
      </c>
      <c r="D23" s="165">
        <v>96</v>
      </c>
      <c r="E23" s="164">
        <v>153</v>
      </c>
      <c r="F23" s="164">
        <v>389</v>
      </c>
      <c r="G23" s="139"/>
      <c r="H23" s="134"/>
      <c r="I23" s="134"/>
      <c r="J23" s="134"/>
      <c r="K23" s="134"/>
      <c r="L23" s="135"/>
      <c r="M23" s="1"/>
      <c r="N23" s="126"/>
      <c r="O23" s="127"/>
    </row>
    <row r="24" spans="1:15" ht="20.100000000000001" customHeight="1">
      <c r="A24" s="163" t="s">
        <v>46</v>
      </c>
      <c r="B24" s="164">
        <v>27</v>
      </c>
      <c r="C24" s="165">
        <v>139</v>
      </c>
      <c r="D24" s="165">
        <v>135</v>
      </c>
      <c r="E24" s="164">
        <v>165</v>
      </c>
      <c r="F24" s="164">
        <v>466</v>
      </c>
      <c r="G24" s="139"/>
      <c r="H24" s="134"/>
      <c r="I24" s="134"/>
      <c r="J24" s="134"/>
      <c r="K24" s="134"/>
      <c r="L24" s="135"/>
      <c r="M24" s="1"/>
      <c r="N24" s="126"/>
      <c r="O24" s="127"/>
    </row>
    <row r="25" spans="1:15" ht="20.100000000000001" customHeight="1">
      <c r="A25" s="163" t="s">
        <v>47</v>
      </c>
      <c r="B25" s="166">
        <v>38</v>
      </c>
      <c r="C25" s="167">
        <v>178</v>
      </c>
      <c r="D25" s="167">
        <v>146</v>
      </c>
      <c r="E25" s="166">
        <v>147</v>
      </c>
      <c r="F25" s="166">
        <v>509</v>
      </c>
      <c r="G25" s="139"/>
      <c r="H25" s="134"/>
      <c r="I25" s="134"/>
      <c r="J25" s="134"/>
      <c r="K25" s="134"/>
      <c r="L25" s="135"/>
      <c r="M25" s="1"/>
      <c r="N25" s="126"/>
      <c r="O25" s="127"/>
    </row>
    <row r="26" spans="1:15" ht="20.100000000000001" customHeight="1">
      <c r="A26" s="168" t="s">
        <v>48</v>
      </c>
      <c r="B26" s="147">
        <v>12</v>
      </c>
      <c r="C26" s="147">
        <v>157</v>
      </c>
      <c r="D26" s="147">
        <v>121</v>
      </c>
      <c r="E26" s="147">
        <v>181</v>
      </c>
      <c r="F26" s="147">
        <v>471</v>
      </c>
      <c r="G26" s="133"/>
      <c r="H26" s="134"/>
      <c r="I26" s="134"/>
      <c r="J26" s="134"/>
      <c r="K26" s="134"/>
      <c r="L26" s="135"/>
      <c r="M26" s="1"/>
      <c r="N26" s="126"/>
      <c r="O26" s="127"/>
    </row>
    <row r="27" spans="1:15" ht="20.100000000000001" customHeight="1">
      <c r="A27" s="169" t="s">
        <v>49</v>
      </c>
      <c r="B27" s="147">
        <v>5</v>
      </c>
      <c r="C27" s="147">
        <v>112</v>
      </c>
      <c r="D27" s="147">
        <v>117</v>
      </c>
      <c r="E27" s="147">
        <v>94</v>
      </c>
      <c r="F27" s="147">
        <v>328</v>
      </c>
    </row>
    <row r="28" spans="1:15" ht="20.100000000000001" customHeight="1">
      <c r="A28" s="169" t="s">
        <v>50</v>
      </c>
      <c r="B28" s="147">
        <v>6</v>
      </c>
      <c r="C28" s="147">
        <v>182</v>
      </c>
      <c r="D28" s="147">
        <v>110</v>
      </c>
      <c r="E28" s="147">
        <v>166</v>
      </c>
      <c r="F28" s="147">
        <f>SUM(B28:E28)</f>
        <v>464</v>
      </c>
    </row>
    <row r="29" spans="1:15" ht="20.100000000000001" customHeight="1">
      <c r="A29" s="169" t="s">
        <v>51</v>
      </c>
      <c r="B29" s="147">
        <v>9</v>
      </c>
      <c r="C29" s="147">
        <v>78</v>
      </c>
      <c r="D29" s="147">
        <v>64</v>
      </c>
      <c r="E29" s="147">
        <v>225</v>
      </c>
      <c r="F29" s="147">
        <f>SUM(B29:E29)</f>
        <v>376</v>
      </c>
    </row>
    <row r="30" spans="1:15" ht="20.100000000000001" customHeight="1">
      <c r="A30" s="169" t="s">
        <v>13</v>
      </c>
      <c r="B30" s="170">
        <v>3</v>
      </c>
      <c r="C30" s="170">
        <v>67</v>
      </c>
      <c r="D30" s="170">
        <v>36</v>
      </c>
      <c r="E30" s="170">
        <v>290</v>
      </c>
      <c r="F30" s="171">
        <f t="shared" ref="F30:F35" si="3">SUM(B30:E30)</f>
        <v>396</v>
      </c>
    </row>
    <row r="31" spans="1:15" ht="20.100000000000001" customHeight="1">
      <c r="A31" s="161" t="s">
        <v>9</v>
      </c>
      <c r="B31" s="147">
        <v>187</v>
      </c>
      <c r="C31" s="147">
        <v>77</v>
      </c>
      <c r="D31" s="147">
        <v>26</v>
      </c>
      <c r="E31" s="147">
        <v>12</v>
      </c>
      <c r="F31" s="172">
        <f t="shared" si="3"/>
        <v>302</v>
      </c>
    </row>
    <row r="32" spans="1:15" ht="20.100000000000001" customHeight="1">
      <c r="A32" s="161" t="s">
        <v>8</v>
      </c>
      <c r="B32" s="147">
        <v>48</v>
      </c>
      <c r="C32" s="147">
        <v>42</v>
      </c>
      <c r="D32" s="147">
        <v>21</v>
      </c>
      <c r="E32" s="147">
        <v>29</v>
      </c>
      <c r="F32" s="172">
        <f t="shared" si="3"/>
        <v>140</v>
      </c>
    </row>
    <row r="33" spans="1:6" ht="20.100000000000001" customHeight="1">
      <c r="A33" s="161" t="s">
        <v>7</v>
      </c>
      <c r="B33" s="147">
        <v>49</v>
      </c>
      <c r="C33" s="147">
        <v>43</v>
      </c>
      <c r="D33" s="147">
        <v>22</v>
      </c>
      <c r="E33" s="147">
        <v>32</v>
      </c>
      <c r="F33" s="172">
        <f t="shared" si="3"/>
        <v>146</v>
      </c>
    </row>
    <row r="34" spans="1:6" ht="20.100000000000001" customHeight="1">
      <c r="A34" s="161" t="s">
        <v>6</v>
      </c>
      <c r="B34" s="147">
        <v>76</v>
      </c>
      <c r="C34" s="170">
        <v>70</v>
      </c>
      <c r="D34" s="170"/>
      <c r="E34" s="170"/>
      <c r="F34" s="172">
        <f t="shared" si="3"/>
        <v>146</v>
      </c>
    </row>
    <row r="35" spans="1:6" ht="20.100000000000001" customHeight="1">
      <c r="A35" s="161" t="s">
        <v>5</v>
      </c>
      <c r="B35" s="147">
        <v>210</v>
      </c>
      <c r="C35" s="170"/>
      <c r="D35" s="170"/>
      <c r="E35" s="170"/>
      <c r="F35" s="172">
        <f t="shared" si="3"/>
        <v>210</v>
      </c>
    </row>
    <row r="36" spans="1:6" ht="20.100000000000001" customHeight="1">
      <c r="A36" s="169" t="s">
        <v>12</v>
      </c>
      <c r="B36" s="172">
        <f>SUM(B22:B35)</f>
        <v>712</v>
      </c>
      <c r="C36" s="172">
        <f t="shared" ref="C36:F36" si="4">SUM(C22:C35)</f>
        <v>1395</v>
      </c>
      <c r="D36" s="172">
        <f t="shared" si="4"/>
        <v>1004</v>
      </c>
      <c r="E36" s="172">
        <f t="shared" si="4"/>
        <v>1606</v>
      </c>
      <c r="F36" s="172">
        <f t="shared" si="4"/>
        <v>4717</v>
      </c>
    </row>
    <row r="38" spans="1:6" ht="20.100000000000001" customHeight="1">
      <c r="A38" s="173" t="s">
        <v>52</v>
      </c>
    </row>
    <row r="39" spans="1:6" ht="20.100000000000001" customHeight="1">
      <c r="A39" s="174" t="s">
        <v>53</v>
      </c>
    </row>
  </sheetData>
  <phoneticPr fontId="6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>
    <oddHeader>&amp;L技術者資格　認定者数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7"/>
  <sheetViews>
    <sheetView topLeftCell="A52" zoomScaleNormal="100" zoomScaleSheetLayoutView="100" workbookViewId="0">
      <selection activeCell="B68" sqref="B68"/>
    </sheetView>
  </sheetViews>
  <sheetFormatPr defaultRowHeight="13.5"/>
  <cols>
    <col min="1" max="1" width="17.125" style="12" customWidth="1"/>
    <col min="2" max="8" width="10.625" style="12" customWidth="1"/>
    <col min="9" max="10" width="9" style="12" bestFit="1"/>
    <col min="11" max="16384" width="9" style="12"/>
  </cols>
  <sheetData>
    <row r="1" spans="1:11" ht="22.5" customHeight="1">
      <c r="A1" s="236" t="s">
        <v>17</v>
      </c>
      <c r="B1" s="236"/>
      <c r="C1" s="236"/>
      <c r="D1" s="236"/>
      <c r="E1" s="236"/>
      <c r="F1" s="236"/>
      <c r="G1" s="236"/>
      <c r="H1" s="236"/>
      <c r="I1" s="1"/>
      <c r="J1" s="2"/>
      <c r="K1" s="11"/>
    </row>
    <row r="2" spans="1:11" ht="13.5" customHeight="1">
      <c r="A2" s="3"/>
      <c r="B2" s="3"/>
      <c r="C2" s="3"/>
      <c r="D2" s="3"/>
      <c r="E2" s="3"/>
      <c r="F2" s="3"/>
      <c r="G2" s="29"/>
      <c r="H2" s="30" t="s">
        <v>28</v>
      </c>
      <c r="I2" s="1"/>
      <c r="J2" s="2"/>
      <c r="K2" s="11"/>
    </row>
    <row r="3" spans="1:11" ht="13.5" customHeight="1">
      <c r="A3" s="3"/>
      <c r="B3" s="3"/>
      <c r="C3" s="3"/>
      <c r="D3" s="3"/>
      <c r="E3" s="3"/>
      <c r="F3" s="237">
        <v>42082</v>
      </c>
      <c r="G3" s="238"/>
      <c r="H3" s="29" t="s">
        <v>18</v>
      </c>
      <c r="J3" s="2"/>
      <c r="K3" s="3"/>
    </row>
    <row r="4" spans="1:11" ht="15" customHeight="1" thickBot="1">
      <c r="A4" s="3" t="s">
        <v>4</v>
      </c>
      <c r="B4" s="3"/>
      <c r="C4" s="3"/>
      <c r="D4" s="3"/>
      <c r="E4" s="3"/>
      <c r="F4" s="3"/>
      <c r="G4" s="29"/>
      <c r="H4" s="29"/>
      <c r="J4" s="2"/>
      <c r="K4" s="11"/>
    </row>
    <row r="5" spans="1:11" ht="15" customHeight="1">
      <c r="A5" s="224"/>
      <c r="B5" s="222" t="s">
        <v>29</v>
      </c>
      <c r="C5" s="226" t="s">
        <v>0</v>
      </c>
      <c r="D5" s="227"/>
      <c r="E5" s="228" t="s">
        <v>1</v>
      </c>
      <c r="F5" s="229"/>
      <c r="G5" s="230" t="s">
        <v>2</v>
      </c>
      <c r="H5" s="222" t="s">
        <v>3</v>
      </c>
      <c r="J5" s="2"/>
      <c r="K5" s="11"/>
    </row>
    <row r="6" spans="1:11" ht="15" customHeight="1" thickBot="1">
      <c r="A6" s="225"/>
      <c r="B6" s="223"/>
      <c r="C6" s="31" t="s">
        <v>30</v>
      </c>
      <c r="D6" s="32" t="s">
        <v>31</v>
      </c>
      <c r="E6" s="33" t="s">
        <v>30</v>
      </c>
      <c r="F6" s="34" t="s">
        <v>31</v>
      </c>
      <c r="G6" s="231"/>
      <c r="H6" s="223"/>
      <c r="J6" s="2"/>
      <c r="K6" s="11"/>
    </row>
    <row r="7" spans="1:11" ht="15" customHeight="1">
      <c r="A7" s="35" t="s">
        <v>5</v>
      </c>
      <c r="B7" s="36">
        <v>418</v>
      </c>
      <c r="C7" s="37"/>
      <c r="D7" s="38"/>
      <c r="E7" s="39"/>
      <c r="F7" s="40"/>
      <c r="G7" s="41"/>
      <c r="H7" s="42">
        <f t="shared" ref="H7:H20" si="0">SUM(B7:G7)</f>
        <v>418</v>
      </c>
      <c r="J7" s="2"/>
      <c r="K7" s="11"/>
    </row>
    <row r="8" spans="1:11" ht="15" customHeight="1">
      <c r="A8" s="43" t="s">
        <v>6</v>
      </c>
      <c r="B8" s="44">
        <v>205</v>
      </c>
      <c r="C8" s="45">
        <v>474</v>
      </c>
      <c r="D8" s="46"/>
      <c r="E8" s="47"/>
      <c r="F8" s="48"/>
      <c r="G8" s="49"/>
      <c r="H8" s="50">
        <f t="shared" si="0"/>
        <v>679</v>
      </c>
      <c r="J8" s="2"/>
      <c r="K8" s="11"/>
    </row>
    <row r="9" spans="1:11" ht="15" customHeight="1">
      <c r="A9" s="43" t="s">
        <v>7</v>
      </c>
      <c r="B9" s="44">
        <v>151</v>
      </c>
      <c r="C9" s="45">
        <v>250</v>
      </c>
      <c r="D9" s="46"/>
      <c r="E9" s="47">
        <v>196</v>
      </c>
      <c r="F9" s="48"/>
      <c r="G9" s="49">
        <v>931</v>
      </c>
      <c r="H9" s="50">
        <f t="shared" si="0"/>
        <v>1528</v>
      </c>
      <c r="J9" s="2"/>
      <c r="K9" s="11"/>
    </row>
    <row r="10" spans="1:11" ht="15" customHeight="1">
      <c r="A10" s="43" t="s">
        <v>8</v>
      </c>
      <c r="B10" s="44">
        <v>122</v>
      </c>
      <c r="C10" s="45">
        <v>178</v>
      </c>
      <c r="D10" s="46"/>
      <c r="E10" s="47">
        <v>150</v>
      </c>
      <c r="F10" s="48"/>
      <c r="G10" s="49">
        <v>1192</v>
      </c>
      <c r="H10" s="50">
        <f t="shared" si="0"/>
        <v>1642</v>
      </c>
      <c r="J10" s="2"/>
      <c r="K10" s="11"/>
    </row>
    <row r="11" spans="1:11" ht="15" customHeight="1">
      <c r="A11" s="43" t="s">
        <v>9</v>
      </c>
      <c r="B11" s="44">
        <v>455</v>
      </c>
      <c r="C11" s="45">
        <v>257</v>
      </c>
      <c r="D11" s="46"/>
      <c r="E11" s="47">
        <v>143</v>
      </c>
      <c r="F11" s="48"/>
      <c r="G11" s="49">
        <v>924</v>
      </c>
      <c r="H11" s="50">
        <f t="shared" si="0"/>
        <v>1779</v>
      </c>
      <c r="J11" s="2"/>
      <c r="K11" s="11"/>
    </row>
    <row r="12" spans="1:11" ht="15" customHeight="1">
      <c r="A12" s="43" t="s">
        <v>10</v>
      </c>
      <c r="B12" s="44">
        <v>6</v>
      </c>
      <c r="C12" s="45">
        <v>207</v>
      </c>
      <c r="D12" s="46"/>
      <c r="E12" s="47">
        <v>115</v>
      </c>
      <c r="F12" s="48"/>
      <c r="G12" s="49">
        <v>1014</v>
      </c>
      <c r="H12" s="50">
        <f t="shared" si="0"/>
        <v>1342</v>
      </c>
      <c r="J12" s="2"/>
      <c r="K12" s="11"/>
    </row>
    <row r="13" spans="1:11" ht="15" customHeight="1">
      <c r="A13" s="43" t="s">
        <v>11</v>
      </c>
      <c r="B13" s="44">
        <v>16</v>
      </c>
      <c r="C13" s="45">
        <v>200</v>
      </c>
      <c r="D13" s="46"/>
      <c r="E13" s="47">
        <v>212</v>
      </c>
      <c r="F13" s="48"/>
      <c r="G13" s="49">
        <v>772</v>
      </c>
      <c r="H13" s="50">
        <f t="shared" si="0"/>
        <v>1200</v>
      </c>
      <c r="J13" s="2"/>
      <c r="K13" s="11"/>
    </row>
    <row r="14" spans="1:11" ht="15" customHeight="1">
      <c r="A14" s="51" t="s">
        <v>15</v>
      </c>
      <c r="B14" s="44">
        <v>14</v>
      </c>
      <c r="C14" s="45">
        <v>157</v>
      </c>
      <c r="D14" s="46">
        <v>256</v>
      </c>
      <c r="E14" s="47">
        <v>147</v>
      </c>
      <c r="F14" s="48">
        <v>143</v>
      </c>
      <c r="G14" s="52">
        <v>781</v>
      </c>
      <c r="H14" s="53">
        <f t="shared" si="0"/>
        <v>1498</v>
      </c>
      <c r="J14" s="2"/>
      <c r="K14" s="11"/>
    </row>
    <row r="15" spans="1:11" ht="15" customHeight="1">
      <c r="A15" s="43" t="s">
        <v>19</v>
      </c>
      <c r="B15" s="54">
        <v>9</v>
      </c>
      <c r="C15" s="55">
        <v>114</v>
      </c>
      <c r="D15" s="56">
        <v>128</v>
      </c>
      <c r="E15" s="57">
        <v>230</v>
      </c>
      <c r="F15" s="58">
        <v>71</v>
      </c>
      <c r="G15" s="59">
        <v>769</v>
      </c>
      <c r="H15" s="53">
        <f t="shared" si="0"/>
        <v>1321</v>
      </c>
      <c r="J15" s="2"/>
      <c r="K15" s="11"/>
    </row>
    <row r="16" spans="1:11" ht="15" customHeight="1">
      <c r="A16" s="43" t="s">
        <v>32</v>
      </c>
      <c r="B16" s="44">
        <v>20</v>
      </c>
      <c r="C16" s="45">
        <v>146</v>
      </c>
      <c r="D16" s="46">
        <v>138</v>
      </c>
      <c r="E16" s="47">
        <v>312</v>
      </c>
      <c r="F16" s="48">
        <v>62</v>
      </c>
      <c r="G16" s="49">
        <v>1115</v>
      </c>
      <c r="H16" s="50">
        <f t="shared" si="0"/>
        <v>1793</v>
      </c>
      <c r="J16" s="2"/>
      <c r="K16" s="11"/>
    </row>
    <row r="17" spans="1:11" ht="15" customHeight="1">
      <c r="A17" s="43" t="s">
        <v>25</v>
      </c>
      <c r="B17" s="54">
        <v>53</v>
      </c>
      <c r="C17" s="55">
        <v>135</v>
      </c>
      <c r="D17" s="56">
        <v>222</v>
      </c>
      <c r="E17" s="57">
        <v>321</v>
      </c>
      <c r="F17" s="58">
        <v>92</v>
      </c>
      <c r="G17" s="60">
        <v>606</v>
      </c>
      <c r="H17" s="50">
        <f t="shared" si="0"/>
        <v>1429</v>
      </c>
      <c r="J17" s="2"/>
      <c r="K17" s="11"/>
    </row>
    <row r="18" spans="1:11" ht="15" customHeight="1">
      <c r="A18" s="43" t="s">
        <v>33</v>
      </c>
      <c r="B18" s="54">
        <v>44</v>
      </c>
      <c r="C18" s="55">
        <v>73</v>
      </c>
      <c r="D18" s="56">
        <v>131</v>
      </c>
      <c r="E18" s="57">
        <v>184</v>
      </c>
      <c r="F18" s="58">
        <v>57</v>
      </c>
      <c r="G18" s="59">
        <v>591</v>
      </c>
      <c r="H18" s="50">
        <f t="shared" si="0"/>
        <v>1080</v>
      </c>
      <c r="J18" s="2"/>
      <c r="K18" s="11"/>
    </row>
    <row r="19" spans="1:11" ht="15" customHeight="1">
      <c r="A19" s="43" t="s">
        <v>34</v>
      </c>
      <c r="B19" s="44">
        <v>36</v>
      </c>
      <c r="C19" s="79">
        <v>77</v>
      </c>
      <c r="D19" s="46">
        <v>99</v>
      </c>
      <c r="E19" s="47">
        <v>162</v>
      </c>
      <c r="F19" s="48">
        <v>56</v>
      </c>
      <c r="G19" s="52">
        <v>585</v>
      </c>
      <c r="H19" s="50">
        <f t="shared" si="0"/>
        <v>1015</v>
      </c>
      <c r="J19" s="2"/>
      <c r="K19" s="11"/>
    </row>
    <row r="20" spans="1:11" ht="15" customHeight="1" thickBot="1">
      <c r="A20" s="43" t="s">
        <v>57</v>
      </c>
      <c r="B20" s="180">
        <v>38</v>
      </c>
      <c r="C20" s="186">
        <v>78</v>
      </c>
      <c r="D20" s="181">
        <v>107</v>
      </c>
      <c r="E20" s="187">
        <v>163</v>
      </c>
      <c r="F20" s="183">
        <v>54</v>
      </c>
      <c r="G20" s="184">
        <v>647</v>
      </c>
      <c r="H20" s="185">
        <f t="shared" si="0"/>
        <v>1087</v>
      </c>
      <c r="J20" s="2"/>
      <c r="K20" s="11"/>
    </row>
    <row r="21" spans="1:11" ht="15" customHeight="1" thickBot="1">
      <c r="A21" s="61" t="s">
        <v>12</v>
      </c>
      <c r="B21" s="62">
        <f>SUM(B7:B20)</f>
        <v>1587</v>
      </c>
      <c r="C21" s="62">
        <f t="shared" ref="C21:H21" si="1">SUM(C7:C20)</f>
        <v>2346</v>
      </c>
      <c r="D21" s="62">
        <f t="shared" si="1"/>
        <v>1081</v>
      </c>
      <c r="E21" s="62">
        <f t="shared" si="1"/>
        <v>2335</v>
      </c>
      <c r="F21" s="62">
        <f t="shared" si="1"/>
        <v>535</v>
      </c>
      <c r="G21" s="62">
        <f t="shared" si="1"/>
        <v>9927</v>
      </c>
      <c r="H21" s="62">
        <f t="shared" si="1"/>
        <v>17811</v>
      </c>
    </row>
    <row r="22" spans="1:11" ht="15" customHeight="1">
      <c r="A22" s="63"/>
      <c r="B22" s="64"/>
      <c r="C22" s="65"/>
      <c r="D22" s="65"/>
      <c r="E22" s="64"/>
      <c r="F22" s="64"/>
      <c r="G22" s="65"/>
      <c r="H22" s="66"/>
    </row>
    <row r="23" spans="1:11" ht="15" customHeight="1" thickBot="1">
      <c r="A23" s="3" t="s">
        <v>35</v>
      </c>
      <c r="B23" s="3"/>
      <c r="C23" s="3"/>
      <c r="D23" s="3"/>
      <c r="E23" s="3"/>
      <c r="F23" s="3"/>
      <c r="G23" s="29"/>
      <c r="H23" s="29"/>
    </row>
    <row r="24" spans="1:11" ht="15" customHeight="1">
      <c r="A24" s="239"/>
      <c r="B24" s="222" t="s">
        <v>29</v>
      </c>
      <c r="C24" s="226" t="s">
        <v>0</v>
      </c>
      <c r="D24" s="227"/>
      <c r="E24" s="228" t="s">
        <v>1</v>
      </c>
      <c r="F24" s="229"/>
      <c r="G24" s="222" t="s">
        <v>2</v>
      </c>
      <c r="H24" s="234" t="s">
        <v>3</v>
      </c>
    </row>
    <row r="25" spans="1:11" ht="15" customHeight="1" thickBot="1">
      <c r="A25" s="240"/>
      <c r="B25" s="223"/>
      <c r="C25" s="31" t="s">
        <v>30</v>
      </c>
      <c r="D25" s="32" t="s">
        <v>31</v>
      </c>
      <c r="E25" s="33" t="s">
        <v>30</v>
      </c>
      <c r="F25" s="34" t="s">
        <v>31</v>
      </c>
      <c r="G25" s="223"/>
      <c r="H25" s="235"/>
    </row>
    <row r="26" spans="1:11" ht="15" customHeight="1">
      <c r="A26" s="67" t="s">
        <v>5</v>
      </c>
      <c r="B26" s="36">
        <v>416</v>
      </c>
      <c r="C26" s="37"/>
      <c r="D26" s="38"/>
      <c r="E26" s="39"/>
      <c r="F26" s="40"/>
      <c r="G26" s="68"/>
      <c r="H26" s="69">
        <f t="shared" ref="H26:H39" si="2">SUM(B26:G26)</f>
        <v>416</v>
      </c>
    </row>
    <row r="27" spans="1:11" ht="15" customHeight="1">
      <c r="A27" s="70" t="s">
        <v>6</v>
      </c>
      <c r="B27" s="44">
        <v>195</v>
      </c>
      <c r="C27" s="45">
        <v>419</v>
      </c>
      <c r="D27" s="46"/>
      <c r="E27" s="47"/>
      <c r="F27" s="48"/>
      <c r="G27" s="71"/>
      <c r="H27" s="72">
        <f t="shared" si="2"/>
        <v>614</v>
      </c>
    </row>
    <row r="28" spans="1:11" ht="15" customHeight="1">
      <c r="A28" s="70" t="s">
        <v>7</v>
      </c>
      <c r="B28" s="44">
        <v>149</v>
      </c>
      <c r="C28" s="45">
        <v>186</v>
      </c>
      <c r="D28" s="46"/>
      <c r="E28" s="47">
        <v>157</v>
      </c>
      <c r="F28" s="48"/>
      <c r="G28" s="71">
        <v>791</v>
      </c>
      <c r="H28" s="72">
        <f t="shared" si="2"/>
        <v>1283</v>
      </c>
      <c r="J28" s="2"/>
      <c r="K28" s="11"/>
    </row>
    <row r="29" spans="1:11" ht="15" customHeight="1">
      <c r="A29" s="70" t="s">
        <v>8</v>
      </c>
      <c r="B29" s="44">
        <v>119</v>
      </c>
      <c r="C29" s="45">
        <v>148</v>
      </c>
      <c r="D29" s="46"/>
      <c r="E29" s="47">
        <v>105</v>
      </c>
      <c r="F29" s="48"/>
      <c r="G29" s="71">
        <v>963</v>
      </c>
      <c r="H29" s="72">
        <f t="shared" si="2"/>
        <v>1335</v>
      </c>
    </row>
    <row r="30" spans="1:11" ht="15" customHeight="1">
      <c r="A30" s="70" t="s">
        <v>9</v>
      </c>
      <c r="B30" s="44">
        <v>446</v>
      </c>
      <c r="C30" s="45">
        <v>200</v>
      </c>
      <c r="D30" s="46"/>
      <c r="E30" s="47">
        <v>110</v>
      </c>
      <c r="F30" s="48"/>
      <c r="G30" s="71">
        <v>770</v>
      </c>
      <c r="H30" s="72">
        <f t="shared" si="2"/>
        <v>1526</v>
      </c>
      <c r="I30" s="1"/>
      <c r="J30" s="2"/>
      <c r="K30" s="11"/>
    </row>
    <row r="31" spans="1:11" ht="15" customHeight="1">
      <c r="A31" s="70" t="s">
        <v>10</v>
      </c>
      <c r="B31" s="44">
        <v>6</v>
      </c>
      <c r="C31" s="45">
        <v>162</v>
      </c>
      <c r="D31" s="46"/>
      <c r="E31" s="47">
        <v>85</v>
      </c>
      <c r="F31" s="48"/>
      <c r="G31" s="71">
        <v>837</v>
      </c>
      <c r="H31" s="72">
        <f t="shared" si="2"/>
        <v>1090</v>
      </c>
      <c r="I31" s="1"/>
      <c r="J31" s="2"/>
      <c r="K31" s="11"/>
    </row>
    <row r="32" spans="1:11" ht="15" customHeight="1">
      <c r="A32" s="70" t="s">
        <v>11</v>
      </c>
      <c r="B32" s="44">
        <v>15</v>
      </c>
      <c r="C32" s="45">
        <v>163</v>
      </c>
      <c r="D32" s="46"/>
      <c r="E32" s="47">
        <v>135</v>
      </c>
      <c r="F32" s="48"/>
      <c r="G32" s="71">
        <v>627</v>
      </c>
      <c r="H32" s="72">
        <f t="shared" si="2"/>
        <v>940</v>
      </c>
      <c r="J32" s="2"/>
      <c r="K32" s="11"/>
    </row>
    <row r="33" spans="1:11" ht="15" customHeight="1">
      <c r="A33" s="73" t="s">
        <v>15</v>
      </c>
      <c r="B33" s="44">
        <v>14</v>
      </c>
      <c r="C33" s="45">
        <v>113</v>
      </c>
      <c r="D33" s="46">
        <v>251</v>
      </c>
      <c r="E33" s="47">
        <v>111</v>
      </c>
      <c r="F33" s="48">
        <v>138</v>
      </c>
      <c r="G33" s="71">
        <v>660</v>
      </c>
      <c r="H33" s="72">
        <f t="shared" si="2"/>
        <v>1287</v>
      </c>
      <c r="J33" s="2"/>
      <c r="K33" s="11"/>
    </row>
    <row r="34" spans="1:11" ht="15" customHeight="1">
      <c r="A34" s="73" t="s">
        <v>20</v>
      </c>
      <c r="B34" s="54">
        <v>9</v>
      </c>
      <c r="C34" s="55">
        <v>82</v>
      </c>
      <c r="D34" s="56">
        <v>122</v>
      </c>
      <c r="E34" s="57">
        <v>186</v>
      </c>
      <c r="F34" s="58">
        <v>66</v>
      </c>
      <c r="G34" s="74">
        <v>650</v>
      </c>
      <c r="H34" s="75">
        <f t="shared" si="2"/>
        <v>1115</v>
      </c>
      <c r="I34" s="1"/>
      <c r="J34" s="2"/>
      <c r="K34" s="11"/>
    </row>
    <row r="35" spans="1:11" ht="15" customHeight="1">
      <c r="A35" s="73" t="s">
        <v>24</v>
      </c>
      <c r="B35" s="54">
        <v>20</v>
      </c>
      <c r="C35" s="55">
        <v>111</v>
      </c>
      <c r="D35" s="56">
        <v>132</v>
      </c>
      <c r="E35" s="57">
        <v>243</v>
      </c>
      <c r="F35" s="58">
        <v>57</v>
      </c>
      <c r="G35" s="74">
        <v>964</v>
      </c>
      <c r="H35" s="75">
        <f t="shared" si="2"/>
        <v>1527</v>
      </c>
      <c r="I35" s="1"/>
      <c r="J35" s="2"/>
      <c r="K35" s="11"/>
    </row>
    <row r="36" spans="1:11" ht="15" customHeight="1">
      <c r="A36" s="73" t="s">
        <v>26</v>
      </c>
      <c r="B36" s="54">
        <v>53</v>
      </c>
      <c r="C36" s="55">
        <v>96</v>
      </c>
      <c r="D36" s="56">
        <v>215</v>
      </c>
      <c r="E36" s="57">
        <v>217</v>
      </c>
      <c r="F36" s="58">
        <v>88</v>
      </c>
      <c r="G36" s="74">
        <v>546</v>
      </c>
      <c r="H36" s="75">
        <f t="shared" si="2"/>
        <v>1215</v>
      </c>
      <c r="I36" s="1"/>
      <c r="J36" s="2"/>
      <c r="K36" s="11"/>
    </row>
    <row r="37" spans="1:11" ht="15" customHeight="1">
      <c r="A37" s="73" t="s">
        <v>27</v>
      </c>
      <c r="B37" s="54">
        <v>43</v>
      </c>
      <c r="C37" s="55">
        <v>63</v>
      </c>
      <c r="D37" s="56">
        <v>128</v>
      </c>
      <c r="E37" s="57">
        <v>152</v>
      </c>
      <c r="F37" s="58">
        <v>54</v>
      </c>
      <c r="G37" s="74">
        <v>544</v>
      </c>
      <c r="H37" s="75">
        <f t="shared" si="2"/>
        <v>984</v>
      </c>
      <c r="I37" s="1"/>
      <c r="J37" s="2"/>
      <c r="K37" s="11"/>
    </row>
    <row r="38" spans="1:11" ht="15" customHeight="1">
      <c r="A38" s="70" t="s">
        <v>36</v>
      </c>
      <c r="B38" s="44">
        <v>36</v>
      </c>
      <c r="C38" s="45">
        <v>65</v>
      </c>
      <c r="D38" s="46">
        <v>98</v>
      </c>
      <c r="E38" s="47">
        <v>142</v>
      </c>
      <c r="F38" s="48">
        <v>54</v>
      </c>
      <c r="G38" s="71">
        <v>545</v>
      </c>
      <c r="H38" s="72">
        <f t="shared" si="2"/>
        <v>940</v>
      </c>
      <c r="I38" s="1"/>
      <c r="J38" s="2"/>
      <c r="K38" s="11"/>
    </row>
    <row r="39" spans="1:11" ht="15" customHeight="1" thickBot="1">
      <c r="A39" s="188" t="s">
        <v>55</v>
      </c>
      <c r="B39" s="180">
        <v>37</v>
      </c>
      <c r="C39" s="189">
        <v>65</v>
      </c>
      <c r="D39" s="190">
        <v>105</v>
      </c>
      <c r="E39" s="182">
        <v>138</v>
      </c>
      <c r="F39" s="191">
        <v>52</v>
      </c>
      <c r="G39" s="192">
        <v>586</v>
      </c>
      <c r="H39" s="75">
        <f t="shared" si="2"/>
        <v>983</v>
      </c>
      <c r="I39" s="1"/>
      <c r="J39" s="2"/>
      <c r="K39" s="11"/>
    </row>
    <row r="40" spans="1:11" ht="15" customHeight="1" thickBot="1">
      <c r="A40" s="76" t="s">
        <v>12</v>
      </c>
      <c r="B40" s="62">
        <f>SUM(B26:B39)</f>
        <v>1558</v>
      </c>
      <c r="C40" s="62">
        <f t="shared" ref="C40:H40" si="3">SUM(C26:C39)</f>
        <v>1873</v>
      </c>
      <c r="D40" s="62">
        <f t="shared" si="3"/>
        <v>1051</v>
      </c>
      <c r="E40" s="62">
        <f t="shared" si="3"/>
        <v>1781</v>
      </c>
      <c r="F40" s="62">
        <f t="shared" si="3"/>
        <v>509</v>
      </c>
      <c r="G40" s="62">
        <f t="shared" si="3"/>
        <v>8483</v>
      </c>
      <c r="H40" s="62">
        <f t="shared" si="3"/>
        <v>15255</v>
      </c>
      <c r="I40" s="1"/>
      <c r="J40" s="2"/>
      <c r="K40" s="11"/>
    </row>
    <row r="41" spans="1:11" ht="15" customHeight="1">
      <c r="A41" s="3"/>
      <c r="B41" s="3"/>
      <c r="C41" s="3"/>
      <c r="D41" s="3"/>
      <c r="E41" s="3"/>
      <c r="F41" s="3"/>
      <c r="G41" s="29"/>
      <c r="H41" s="29"/>
    </row>
    <row r="42" spans="1:11" ht="15" customHeight="1" thickBot="1">
      <c r="A42" s="3" t="s">
        <v>37</v>
      </c>
      <c r="B42" s="3"/>
      <c r="C42" s="3"/>
      <c r="D42" s="3"/>
      <c r="E42" s="3"/>
      <c r="F42" s="3"/>
      <c r="G42" s="29"/>
      <c r="H42" s="29"/>
      <c r="J42" s="2"/>
      <c r="K42" s="11"/>
    </row>
    <row r="43" spans="1:11" ht="15" customHeight="1">
      <c r="A43" s="224"/>
      <c r="B43" s="222" t="s">
        <v>29</v>
      </c>
      <c r="C43" s="226" t="s">
        <v>0</v>
      </c>
      <c r="D43" s="227"/>
      <c r="E43" s="228" t="s">
        <v>1</v>
      </c>
      <c r="F43" s="229"/>
      <c r="G43" s="230" t="s">
        <v>2</v>
      </c>
      <c r="H43" s="222" t="s">
        <v>3</v>
      </c>
      <c r="I43" s="1"/>
      <c r="J43" s="2"/>
      <c r="K43" s="11"/>
    </row>
    <row r="44" spans="1:11" ht="15" customHeight="1" thickBot="1">
      <c r="A44" s="225"/>
      <c r="B44" s="223"/>
      <c r="C44" s="31" t="s">
        <v>30</v>
      </c>
      <c r="D44" s="32" t="s">
        <v>31</v>
      </c>
      <c r="E44" s="33" t="s">
        <v>30</v>
      </c>
      <c r="F44" s="34" t="s">
        <v>31</v>
      </c>
      <c r="G44" s="231"/>
      <c r="H44" s="223"/>
      <c r="I44" s="1"/>
      <c r="J44" s="2"/>
      <c r="K44" s="11"/>
    </row>
    <row r="45" spans="1:11" ht="15" customHeight="1">
      <c r="A45" s="35" t="s">
        <v>5</v>
      </c>
      <c r="B45" s="36">
        <v>292</v>
      </c>
      <c r="C45" s="37"/>
      <c r="D45" s="38"/>
      <c r="E45" s="77"/>
      <c r="F45" s="40"/>
      <c r="G45" s="78"/>
      <c r="H45" s="42">
        <f t="shared" ref="H45:H58" si="4">SUM(B45:G45)</f>
        <v>292</v>
      </c>
      <c r="I45" s="1"/>
      <c r="J45" s="2"/>
      <c r="K45" s="11"/>
    </row>
    <row r="46" spans="1:11" ht="15" customHeight="1">
      <c r="A46" s="43" t="s">
        <v>6</v>
      </c>
      <c r="B46" s="44">
        <v>106</v>
      </c>
      <c r="C46" s="45">
        <v>85</v>
      </c>
      <c r="D46" s="46"/>
      <c r="E46" s="79"/>
      <c r="F46" s="48"/>
      <c r="G46" s="80"/>
      <c r="H46" s="50">
        <f t="shared" si="4"/>
        <v>191</v>
      </c>
      <c r="J46" s="2"/>
      <c r="K46" s="11"/>
    </row>
    <row r="47" spans="1:11" ht="15" customHeight="1">
      <c r="A47" s="43" t="s">
        <v>7</v>
      </c>
      <c r="B47" s="44">
        <v>81</v>
      </c>
      <c r="C47" s="45">
        <v>51</v>
      </c>
      <c r="D47" s="46"/>
      <c r="E47" s="79">
        <v>54</v>
      </c>
      <c r="F47" s="48"/>
      <c r="G47" s="80">
        <v>417</v>
      </c>
      <c r="H47" s="50">
        <f t="shared" si="4"/>
        <v>603</v>
      </c>
      <c r="J47" s="2"/>
      <c r="K47" s="11"/>
    </row>
    <row r="48" spans="1:11" ht="15" customHeight="1">
      <c r="A48" s="43" t="s">
        <v>8</v>
      </c>
      <c r="B48" s="44">
        <v>61</v>
      </c>
      <c r="C48" s="45">
        <v>49</v>
      </c>
      <c r="D48" s="46"/>
      <c r="E48" s="79">
        <v>39</v>
      </c>
      <c r="F48" s="48"/>
      <c r="G48" s="80">
        <v>530</v>
      </c>
      <c r="H48" s="50">
        <f t="shared" si="4"/>
        <v>679</v>
      </c>
      <c r="I48" s="1"/>
      <c r="J48" s="2"/>
      <c r="K48" s="11"/>
    </row>
    <row r="49" spans="1:11" ht="15" customHeight="1">
      <c r="A49" s="43" t="s">
        <v>9</v>
      </c>
      <c r="B49" s="44">
        <v>253</v>
      </c>
      <c r="C49" s="45">
        <v>99</v>
      </c>
      <c r="D49" s="46"/>
      <c r="E49" s="47">
        <v>59</v>
      </c>
      <c r="F49" s="48"/>
      <c r="G49" s="49">
        <v>404</v>
      </c>
      <c r="H49" s="50">
        <f t="shared" si="4"/>
        <v>815</v>
      </c>
      <c r="I49" s="1"/>
      <c r="J49" s="2"/>
      <c r="K49" s="11"/>
    </row>
    <row r="50" spans="1:11" ht="15" customHeight="1">
      <c r="A50" s="43" t="s">
        <v>10</v>
      </c>
      <c r="B50" s="44">
        <v>3</v>
      </c>
      <c r="C50" s="45">
        <v>68</v>
      </c>
      <c r="D50" s="46"/>
      <c r="E50" s="47">
        <v>36</v>
      </c>
      <c r="F50" s="48"/>
      <c r="G50" s="49">
        <v>442</v>
      </c>
      <c r="H50" s="50">
        <f t="shared" si="4"/>
        <v>549</v>
      </c>
      <c r="I50" s="1"/>
      <c r="J50" s="2"/>
      <c r="K50" s="11"/>
    </row>
    <row r="51" spans="1:11" ht="15" customHeight="1">
      <c r="A51" s="43" t="s">
        <v>11</v>
      </c>
      <c r="B51" s="44">
        <v>9</v>
      </c>
      <c r="C51" s="45">
        <v>83</v>
      </c>
      <c r="D51" s="46"/>
      <c r="E51" s="47">
        <v>65</v>
      </c>
      <c r="F51" s="48"/>
      <c r="G51" s="49">
        <v>481</v>
      </c>
      <c r="H51" s="50">
        <f t="shared" si="4"/>
        <v>638</v>
      </c>
      <c r="I51" s="1"/>
      <c r="J51" s="2"/>
      <c r="K51" s="11"/>
    </row>
    <row r="52" spans="1:11" ht="15" customHeight="1">
      <c r="A52" s="51" t="s">
        <v>15</v>
      </c>
      <c r="B52" s="44">
        <v>10</v>
      </c>
      <c r="C52" s="45">
        <v>55</v>
      </c>
      <c r="D52" s="46">
        <v>131</v>
      </c>
      <c r="E52" s="47">
        <v>42</v>
      </c>
      <c r="F52" s="48">
        <v>71</v>
      </c>
      <c r="G52" s="52">
        <v>522</v>
      </c>
      <c r="H52" s="53">
        <f t="shared" si="4"/>
        <v>831</v>
      </c>
      <c r="I52" s="1"/>
      <c r="J52" s="2"/>
      <c r="K52" s="11"/>
    </row>
    <row r="53" spans="1:11" ht="15" customHeight="1">
      <c r="A53" s="51" t="s">
        <v>20</v>
      </c>
      <c r="B53" s="54">
        <v>7</v>
      </c>
      <c r="C53" s="55">
        <v>38</v>
      </c>
      <c r="D53" s="56">
        <v>75</v>
      </c>
      <c r="E53" s="57">
        <v>80</v>
      </c>
      <c r="F53" s="58">
        <v>39</v>
      </c>
      <c r="G53" s="59">
        <v>400</v>
      </c>
      <c r="H53" s="53">
        <f t="shared" si="4"/>
        <v>639</v>
      </c>
      <c r="I53" s="1"/>
      <c r="J53" s="2"/>
      <c r="K53" s="11"/>
    </row>
    <row r="54" spans="1:11" ht="15" customHeight="1">
      <c r="A54" s="51" t="s">
        <v>24</v>
      </c>
      <c r="B54" s="54">
        <v>14</v>
      </c>
      <c r="C54" s="55">
        <v>52</v>
      </c>
      <c r="D54" s="56">
        <v>106</v>
      </c>
      <c r="E54" s="57">
        <v>91</v>
      </c>
      <c r="F54" s="58">
        <v>37</v>
      </c>
      <c r="G54" s="60">
        <v>711</v>
      </c>
      <c r="H54" s="53">
        <f t="shared" si="4"/>
        <v>1011</v>
      </c>
    </row>
    <row r="55" spans="1:11" ht="15" customHeight="1">
      <c r="A55" s="51" t="s">
        <v>26</v>
      </c>
      <c r="B55" s="54">
        <v>39</v>
      </c>
      <c r="C55" s="55">
        <v>50</v>
      </c>
      <c r="D55" s="56">
        <v>175</v>
      </c>
      <c r="E55" s="57">
        <v>135</v>
      </c>
      <c r="F55" s="58">
        <v>78</v>
      </c>
      <c r="G55" s="60">
        <v>457</v>
      </c>
      <c r="H55" s="53">
        <f t="shared" si="4"/>
        <v>934</v>
      </c>
      <c r="J55" s="2"/>
      <c r="K55" s="11"/>
    </row>
    <row r="56" spans="1:11" ht="15" customHeight="1">
      <c r="A56" s="51" t="s">
        <v>27</v>
      </c>
      <c r="B56" s="54">
        <v>27</v>
      </c>
      <c r="C56" s="55">
        <v>38</v>
      </c>
      <c r="D56" s="56">
        <v>103</v>
      </c>
      <c r="E56" s="57">
        <v>89</v>
      </c>
      <c r="F56" s="58">
        <v>48</v>
      </c>
      <c r="G56" s="60">
        <v>424</v>
      </c>
      <c r="H56" s="53">
        <f t="shared" si="4"/>
        <v>729</v>
      </c>
      <c r="I56" s="1"/>
      <c r="J56" s="2"/>
      <c r="K56" s="11"/>
    </row>
    <row r="57" spans="1:11" ht="15" customHeight="1">
      <c r="A57" s="70" t="s">
        <v>36</v>
      </c>
      <c r="B57" s="44">
        <v>22</v>
      </c>
      <c r="C57" s="45">
        <v>31</v>
      </c>
      <c r="D57" s="46">
        <v>88</v>
      </c>
      <c r="E57" s="47">
        <v>55</v>
      </c>
      <c r="F57" s="48">
        <v>43</v>
      </c>
      <c r="G57" s="52">
        <v>370</v>
      </c>
      <c r="H57" s="50">
        <f t="shared" si="4"/>
        <v>609</v>
      </c>
      <c r="I57" s="1"/>
      <c r="J57" s="2"/>
      <c r="K57" s="11"/>
    </row>
    <row r="58" spans="1:11" ht="15" customHeight="1" thickBot="1">
      <c r="A58" s="179" t="s">
        <v>55</v>
      </c>
      <c r="B58" s="180">
        <v>20</v>
      </c>
      <c r="C58" s="181">
        <v>40</v>
      </c>
      <c r="D58" s="181">
        <v>93</v>
      </c>
      <c r="E58" s="182">
        <v>75</v>
      </c>
      <c r="F58" s="183">
        <v>44</v>
      </c>
      <c r="G58" s="184">
        <v>225</v>
      </c>
      <c r="H58" s="193">
        <f t="shared" si="4"/>
        <v>497</v>
      </c>
      <c r="I58" s="1"/>
      <c r="J58" s="2"/>
      <c r="K58" s="11"/>
    </row>
    <row r="59" spans="1:11" ht="15" customHeight="1" thickBot="1">
      <c r="A59" s="61" t="s">
        <v>12</v>
      </c>
      <c r="B59" s="62">
        <f>SUM(B45:B58)</f>
        <v>944</v>
      </c>
      <c r="C59" s="62">
        <f t="shared" ref="C59:H59" si="5">SUM(C45:C58)</f>
        <v>739</v>
      </c>
      <c r="D59" s="62">
        <f t="shared" si="5"/>
        <v>771</v>
      </c>
      <c r="E59" s="62">
        <f t="shared" si="5"/>
        <v>820</v>
      </c>
      <c r="F59" s="62">
        <f t="shared" si="5"/>
        <v>360</v>
      </c>
      <c r="G59" s="62">
        <f t="shared" si="5"/>
        <v>5383</v>
      </c>
      <c r="H59" s="62">
        <f t="shared" si="5"/>
        <v>9017</v>
      </c>
      <c r="I59" s="1"/>
      <c r="J59" s="2"/>
      <c r="K59" s="11"/>
    </row>
    <row r="60" spans="1:11" ht="15" customHeight="1">
      <c r="A60" s="3"/>
      <c r="B60" s="3"/>
      <c r="C60" s="3"/>
      <c r="D60" s="3"/>
      <c r="E60" s="3"/>
      <c r="F60" s="3"/>
      <c r="G60" s="29"/>
      <c r="H60" s="29"/>
      <c r="J60" s="2"/>
      <c r="K60" s="11"/>
    </row>
    <row r="61" spans="1:11" ht="15" customHeight="1" thickBot="1">
      <c r="A61" s="3" t="s">
        <v>38</v>
      </c>
      <c r="B61" s="3"/>
      <c r="C61" s="3"/>
      <c r="D61" s="3"/>
      <c r="E61" s="3"/>
      <c r="F61" s="3"/>
      <c r="G61" s="29"/>
      <c r="H61" s="29"/>
      <c r="J61" s="2"/>
      <c r="K61" s="11"/>
    </row>
    <row r="62" spans="1:11" ht="15" customHeight="1">
      <c r="A62" s="224"/>
      <c r="B62" s="222" t="s">
        <v>29</v>
      </c>
      <c r="C62" s="226" t="s">
        <v>0</v>
      </c>
      <c r="D62" s="227"/>
      <c r="E62" s="228" t="s">
        <v>1</v>
      </c>
      <c r="F62" s="229"/>
      <c r="G62" s="230" t="s">
        <v>2</v>
      </c>
      <c r="H62" s="222" t="s">
        <v>3</v>
      </c>
      <c r="I62" s="1"/>
      <c r="J62" s="2"/>
      <c r="K62" s="11"/>
    </row>
    <row r="63" spans="1:11" ht="15" customHeight="1" thickBot="1">
      <c r="A63" s="225"/>
      <c r="B63" s="223"/>
      <c r="C63" s="31" t="s">
        <v>30</v>
      </c>
      <c r="D63" s="32" t="s">
        <v>31</v>
      </c>
      <c r="E63" s="33" t="s">
        <v>30</v>
      </c>
      <c r="F63" s="34" t="s">
        <v>31</v>
      </c>
      <c r="G63" s="231"/>
      <c r="H63" s="223"/>
      <c r="I63" s="1"/>
      <c r="J63" s="2"/>
      <c r="K63" s="11"/>
    </row>
    <row r="64" spans="1:11" ht="15" customHeight="1">
      <c r="A64" s="35" t="s">
        <v>5</v>
      </c>
      <c r="B64" s="13">
        <v>118</v>
      </c>
      <c r="C64" s="81"/>
      <c r="D64" s="82"/>
      <c r="E64" s="83"/>
      <c r="F64" s="40"/>
      <c r="G64" s="41"/>
      <c r="H64" s="42">
        <f>SUM(B64:G64)</f>
        <v>118</v>
      </c>
      <c r="I64" s="1"/>
      <c r="J64" s="2"/>
      <c r="K64" s="11"/>
    </row>
    <row r="65" spans="1:11" ht="15" customHeight="1">
      <c r="A65" s="43" t="s">
        <v>6</v>
      </c>
      <c r="B65" s="14">
        <v>51</v>
      </c>
      <c r="C65" s="84">
        <v>45</v>
      </c>
      <c r="D65" s="85"/>
      <c r="E65" s="86"/>
      <c r="F65" s="48"/>
      <c r="G65" s="49"/>
      <c r="H65" s="50">
        <f>SUM(B65:G65)</f>
        <v>96</v>
      </c>
      <c r="I65" s="1"/>
      <c r="J65" s="2"/>
      <c r="K65" s="11"/>
    </row>
    <row r="66" spans="1:11" ht="15" customHeight="1">
      <c r="A66" s="43" t="s">
        <v>7</v>
      </c>
      <c r="B66" s="14">
        <v>49</v>
      </c>
      <c r="C66" s="84">
        <v>44</v>
      </c>
      <c r="D66" s="85"/>
      <c r="E66" s="86">
        <v>21</v>
      </c>
      <c r="F66" s="48"/>
      <c r="G66" s="87">
        <v>32</v>
      </c>
      <c r="H66" s="50">
        <f t="shared" ref="H66:H73" si="6">SUM(B66:G66)</f>
        <v>146</v>
      </c>
      <c r="I66" s="1"/>
      <c r="J66" s="2"/>
      <c r="K66" s="11"/>
    </row>
    <row r="67" spans="1:11" ht="15" customHeight="1">
      <c r="A67" s="43" t="s">
        <v>8</v>
      </c>
      <c r="B67" s="14">
        <v>48</v>
      </c>
      <c r="C67" s="84">
        <v>42</v>
      </c>
      <c r="D67" s="85"/>
      <c r="E67" s="86">
        <v>21</v>
      </c>
      <c r="F67" s="48"/>
      <c r="G67" s="87">
        <v>29</v>
      </c>
      <c r="H67" s="50">
        <f t="shared" si="6"/>
        <v>140</v>
      </c>
      <c r="I67" s="1"/>
      <c r="J67" s="2"/>
      <c r="K67" s="11"/>
    </row>
    <row r="68" spans="1:11" ht="15" customHeight="1">
      <c r="A68" s="43" t="s">
        <v>9</v>
      </c>
      <c r="B68" s="14">
        <v>195</v>
      </c>
      <c r="C68" s="84">
        <v>77</v>
      </c>
      <c r="D68" s="85"/>
      <c r="E68" s="86">
        <v>28</v>
      </c>
      <c r="F68" s="48"/>
      <c r="G68" s="87">
        <v>13</v>
      </c>
      <c r="H68" s="50">
        <f t="shared" si="6"/>
        <v>313</v>
      </c>
      <c r="I68" s="1"/>
      <c r="J68" s="2"/>
      <c r="K68" s="11"/>
    </row>
    <row r="69" spans="1:11" ht="15" customHeight="1">
      <c r="A69" s="43" t="s">
        <v>13</v>
      </c>
      <c r="B69" s="14">
        <v>1</v>
      </c>
      <c r="C69" s="84">
        <v>49</v>
      </c>
      <c r="D69" s="85"/>
      <c r="E69" s="86">
        <v>18</v>
      </c>
      <c r="F69" s="48"/>
      <c r="G69" s="87">
        <v>8</v>
      </c>
      <c r="H69" s="50">
        <f t="shared" si="6"/>
        <v>76</v>
      </c>
      <c r="J69" s="2"/>
      <c r="K69" s="11"/>
    </row>
    <row r="70" spans="1:11" ht="15" customHeight="1">
      <c r="A70" s="43" t="s">
        <v>11</v>
      </c>
      <c r="B70" s="88">
        <v>8</v>
      </c>
      <c r="C70" s="84">
        <v>58</v>
      </c>
      <c r="D70" s="85"/>
      <c r="E70" s="86">
        <v>25</v>
      </c>
      <c r="F70" s="48"/>
      <c r="G70" s="87">
        <v>18</v>
      </c>
      <c r="H70" s="50">
        <f t="shared" si="6"/>
        <v>109</v>
      </c>
      <c r="I70" s="1"/>
      <c r="J70" s="2"/>
      <c r="K70" s="11"/>
    </row>
    <row r="71" spans="1:11" ht="15" customHeight="1">
      <c r="A71" s="51" t="s">
        <v>15</v>
      </c>
      <c r="B71" s="14">
        <v>10</v>
      </c>
      <c r="C71" s="84">
        <v>55</v>
      </c>
      <c r="D71" s="46">
        <v>130</v>
      </c>
      <c r="E71" s="86">
        <v>42</v>
      </c>
      <c r="F71" s="48">
        <v>69</v>
      </c>
      <c r="G71" s="89">
        <v>224</v>
      </c>
      <c r="H71" s="50">
        <f t="shared" si="6"/>
        <v>530</v>
      </c>
      <c r="I71" s="1"/>
      <c r="J71" s="2"/>
      <c r="K71" s="11"/>
    </row>
    <row r="72" spans="1:11" ht="15" customHeight="1">
      <c r="A72" s="51" t="s">
        <v>20</v>
      </c>
      <c r="B72" s="90">
        <v>7</v>
      </c>
      <c r="C72" s="91">
        <v>38</v>
      </c>
      <c r="D72" s="56">
        <v>74</v>
      </c>
      <c r="E72" s="92">
        <v>79</v>
      </c>
      <c r="F72" s="58">
        <v>38</v>
      </c>
      <c r="G72" s="93">
        <v>136</v>
      </c>
      <c r="H72" s="50">
        <f t="shared" si="6"/>
        <v>372</v>
      </c>
      <c r="I72" s="1"/>
      <c r="J72" s="2"/>
      <c r="K72" s="11"/>
    </row>
    <row r="73" spans="1:11" ht="15" customHeight="1">
      <c r="A73" s="51" t="s">
        <v>24</v>
      </c>
      <c r="B73" s="90">
        <v>14</v>
      </c>
      <c r="C73" s="91">
        <v>52</v>
      </c>
      <c r="D73" s="56">
        <v>106</v>
      </c>
      <c r="E73" s="92">
        <v>90</v>
      </c>
      <c r="F73" s="58">
        <v>36</v>
      </c>
      <c r="G73" s="94">
        <v>242</v>
      </c>
      <c r="H73" s="50">
        <f t="shared" si="6"/>
        <v>540</v>
      </c>
      <c r="I73" s="1"/>
      <c r="J73" s="2"/>
      <c r="K73" s="11"/>
    </row>
    <row r="74" spans="1:11" ht="15" customHeight="1">
      <c r="A74" s="51" t="s">
        <v>26</v>
      </c>
      <c r="B74" s="90">
        <v>39</v>
      </c>
      <c r="C74" s="91">
        <v>50</v>
      </c>
      <c r="D74" s="56">
        <v>171</v>
      </c>
      <c r="E74" s="92">
        <v>133</v>
      </c>
      <c r="F74" s="58">
        <v>77</v>
      </c>
      <c r="G74" s="94">
        <v>177</v>
      </c>
      <c r="H74" s="53">
        <f>SUM(B74:G74)</f>
        <v>647</v>
      </c>
      <c r="I74" s="1"/>
      <c r="J74" s="2"/>
      <c r="K74" s="11"/>
    </row>
    <row r="75" spans="1:11" ht="15" customHeight="1">
      <c r="A75" s="51" t="s">
        <v>27</v>
      </c>
      <c r="B75" s="90">
        <v>27</v>
      </c>
      <c r="C75" s="91">
        <v>38</v>
      </c>
      <c r="D75" s="56">
        <v>101</v>
      </c>
      <c r="E75" s="92">
        <v>88</v>
      </c>
      <c r="F75" s="58">
        <v>47</v>
      </c>
      <c r="G75" s="94">
        <v>165</v>
      </c>
      <c r="H75" s="53">
        <f>SUM(B75:G75)</f>
        <v>466</v>
      </c>
      <c r="I75" s="1"/>
      <c r="J75" s="2"/>
      <c r="K75" s="11"/>
    </row>
    <row r="76" spans="1:11" ht="15" customHeight="1">
      <c r="A76" s="43" t="s">
        <v>36</v>
      </c>
      <c r="B76" s="14">
        <v>22</v>
      </c>
      <c r="C76" s="84">
        <v>31</v>
      </c>
      <c r="D76" s="46">
        <v>87</v>
      </c>
      <c r="E76" s="86">
        <v>54</v>
      </c>
      <c r="F76" s="48">
        <v>42</v>
      </c>
      <c r="G76" s="87">
        <v>153</v>
      </c>
      <c r="H76" s="50">
        <f>SUM(B76:G76)</f>
        <v>389</v>
      </c>
      <c r="I76" s="1"/>
      <c r="J76" s="2"/>
      <c r="K76" s="11"/>
    </row>
    <row r="77" spans="1:11" ht="15" customHeight="1" thickBot="1">
      <c r="A77" s="179" t="s">
        <v>55</v>
      </c>
      <c r="B77" s="194">
        <v>20</v>
      </c>
      <c r="C77" s="195">
        <v>39</v>
      </c>
      <c r="D77" s="190">
        <v>93</v>
      </c>
      <c r="E77" s="196">
        <v>69</v>
      </c>
      <c r="F77" s="183">
        <v>41</v>
      </c>
      <c r="G77" s="195">
        <v>112</v>
      </c>
      <c r="H77" s="50">
        <f>SUM(B77:G77)</f>
        <v>374</v>
      </c>
      <c r="I77" s="1"/>
      <c r="J77" s="2"/>
      <c r="K77" s="11"/>
    </row>
    <row r="78" spans="1:11" ht="15" customHeight="1" thickBot="1">
      <c r="A78" s="61" t="s">
        <v>12</v>
      </c>
      <c r="B78" s="95">
        <f>SUM(B64:B77)</f>
        <v>609</v>
      </c>
      <c r="C78" s="95">
        <f t="shared" ref="C78:H78" si="7">SUM(C64:C77)</f>
        <v>618</v>
      </c>
      <c r="D78" s="95">
        <f t="shared" si="7"/>
        <v>762</v>
      </c>
      <c r="E78" s="95">
        <f t="shared" si="7"/>
        <v>668</v>
      </c>
      <c r="F78" s="95">
        <f t="shared" si="7"/>
        <v>350</v>
      </c>
      <c r="G78" s="95">
        <f t="shared" si="7"/>
        <v>1309</v>
      </c>
      <c r="H78" s="95">
        <f t="shared" si="7"/>
        <v>4316</v>
      </c>
      <c r="I78" s="1"/>
      <c r="J78" s="2"/>
      <c r="K78" s="11"/>
    </row>
    <row r="79" spans="1:11" ht="15" customHeight="1">
      <c r="A79" s="4"/>
      <c r="B79" s="3"/>
      <c r="C79" s="3"/>
      <c r="D79" s="3"/>
      <c r="E79" s="3"/>
      <c r="F79" s="3"/>
      <c r="G79" s="29"/>
      <c r="H79" s="29"/>
    </row>
    <row r="80" spans="1:11" ht="15" customHeight="1" thickBot="1">
      <c r="A80" s="3" t="s">
        <v>39</v>
      </c>
      <c r="B80" s="3"/>
      <c r="C80" s="3"/>
      <c r="D80" s="3"/>
      <c r="E80" s="3"/>
      <c r="F80" s="3"/>
      <c r="G80" s="29"/>
      <c r="H80" s="29"/>
      <c r="J80" s="2"/>
      <c r="K80" s="11"/>
    </row>
    <row r="81" spans="1:11" ht="15" customHeight="1">
      <c r="A81" s="224"/>
      <c r="B81" s="222" t="s">
        <v>29</v>
      </c>
      <c r="C81" s="226" t="s">
        <v>0</v>
      </c>
      <c r="D81" s="227"/>
      <c r="E81" s="228" t="s">
        <v>1</v>
      </c>
      <c r="F81" s="229"/>
      <c r="G81" s="230" t="s">
        <v>2</v>
      </c>
      <c r="H81" s="232" t="s">
        <v>3</v>
      </c>
      <c r="J81" s="2"/>
      <c r="K81" s="11"/>
    </row>
    <row r="82" spans="1:11" ht="15" customHeight="1" thickBot="1">
      <c r="A82" s="225"/>
      <c r="B82" s="223"/>
      <c r="C82" s="31" t="s">
        <v>30</v>
      </c>
      <c r="D82" s="32" t="s">
        <v>31</v>
      </c>
      <c r="E82" s="33" t="s">
        <v>30</v>
      </c>
      <c r="F82" s="34" t="s">
        <v>31</v>
      </c>
      <c r="G82" s="231"/>
      <c r="H82" s="233"/>
    </row>
    <row r="83" spans="1:11" ht="15" customHeight="1">
      <c r="A83" s="35" t="s">
        <v>5</v>
      </c>
      <c r="B83" s="96">
        <f t="shared" ref="B83:B95" si="8">B45/B26*100</f>
        <v>70.192307692307693</v>
      </c>
      <c r="C83" s="97"/>
      <c r="D83" s="82"/>
      <c r="E83" s="98"/>
      <c r="F83" s="40"/>
      <c r="G83" s="99"/>
      <c r="H83" s="96">
        <f t="shared" ref="H83:H96" si="9">H45/H26*100</f>
        <v>70.192307692307693</v>
      </c>
    </row>
    <row r="84" spans="1:11" ht="15" customHeight="1">
      <c r="A84" s="43" t="s">
        <v>6</v>
      </c>
      <c r="B84" s="100">
        <f t="shared" si="8"/>
        <v>54.358974358974358</v>
      </c>
      <c r="C84" s="101">
        <f t="shared" ref="C84:C95" si="10">C46/C27*100</f>
        <v>20.286396181384248</v>
      </c>
      <c r="D84" s="85"/>
      <c r="E84" s="102"/>
      <c r="F84" s="48"/>
      <c r="G84" s="103"/>
      <c r="H84" s="100">
        <f t="shared" si="9"/>
        <v>31.107491856677527</v>
      </c>
    </row>
    <row r="85" spans="1:11" ht="15" customHeight="1">
      <c r="A85" s="43" t="s">
        <v>7</v>
      </c>
      <c r="B85" s="100">
        <f t="shared" si="8"/>
        <v>54.36241610738255</v>
      </c>
      <c r="C85" s="101">
        <f t="shared" si="10"/>
        <v>27.419354838709676</v>
      </c>
      <c r="D85" s="85"/>
      <c r="E85" s="104">
        <f t="shared" ref="E85:E95" si="11">E47/E28*100</f>
        <v>34.394904458598724</v>
      </c>
      <c r="F85" s="48"/>
      <c r="G85" s="105">
        <f t="shared" ref="G85:G95" si="12">G47/G28*100</f>
        <v>52.718078381795195</v>
      </c>
      <c r="H85" s="100">
        <f t="shared" si="9"/>
        <v>46.99922057677319</v>
      </c>
    </row>
    <row r="86" spans="1:11" ht="15" customHeight="1">
      <c r="A86" s="43" t="s">
        <v>8</v>
      </c>
      <c r="B86" s="100">
        <f t="shared" si="8"/>
        <v>51.260504201680668</v>
      </c>
      <c r="C86" s="101">
        <f t="shared" si="10"/>
        <v>33.108108108108105</v>
      </c>
      <c r="D86" s="85"/>
      <c r="E86" s="104">
        <f t="shared" si="11"/>
        <v>37.142857142857146</v>
      </c>
      <c r="F86" s="48"/>
      <c r="G86" s="105">
        <f t="shared" si="12"/>
        <v>55.036344755970923</v>
      </c>
      <c r="H86" s="100">
        <f t="shared" si="9"/>
        <v>50.861423220973776</v>
      </c>
    </row>
    <row r="87" spans="1:11" s="11" customFormat="1" ht="15" customHeight="1">
      <c r="A87" s="43" t="s">
        <v>9</v>
      </c>
      <c r="B87" s="100">
        <f t="shared" si="8"/>
        <v>56.72645739910314</v>
      </c>
      <c r="C87" s="101">
        <f t="shared" si="10"/>
        <v>49.5</v>
      </c>
      <c r="D87" s="85"/>
      <c r="E87" s="104">
        <f t="shared" si="11"/>
        <v>53.63636363636364</v>
      </c>
      <c r="F87" s="48"/>
      <c r="G87" s="105">
        <f t="shared" si="12"/>
        <v>52.467532467532465</v>
      </c>
      <c r="H87" s="100">
        <f t="shared" si="9"/>
        <v>53.407601572739182</v>
      </c>
    </row>
    <row r="88" spans="1:11" s="11" customFormat="1" ht="15" customHeight="1">
      <c r="A88" s="43" t="s">
        <v>10</v>
      </c>
      <c r="B88" s="100">
        <f t="shared" si="8"/>
        <v>50</v>
      </c>
      <c r="C88" s="101">
        <f t="shared" si="10"/>
        <v>41.975308641975303</v>
      </c>
      <c r="D88" s="85"/>
      <c r="E88" s="104">
        <f t="shared" si="11"/>
        <v>42.352941176470587</v>
      </c>
      <c r="F88" s="48"/>
      <c r="G88" s="105">
        <f t="shared" si="12"/>
        <v>52.807646356033459</v>
      </c>
      <c r="H88" s="100">
        <f t="shared" si="9"/>
        <v>50.366972477064223</v>
      </c>
    </row>
    <row r="89" spans="1:11" ht="15" customHeight="1">
      <c r="A89" s="43" t="s">
        <v>11</v>
      </c>
      <c r="B89" s="100">
        <f t="shared" si="8"/>
        <v>60</v>
      </c>
      <c r="C89" s="101">
        <f t="shared" si="10"/>
        <v>50.920245398772998</v>
      </c>
      <c r="D89" s="85"/>
      <c r="E89" s="104">
        <f t="shared" si="11"/>
        <v>48.148148148148145</v>
      </c>
      <c r="F89" s="48"/>
      <c r="G89" s="105">
        <f t="shared" si="12"/>
        <v>76.714513556618826</v>
      </c>
      <c r="H89" s="100">
        <f t="shared" si="9"/>
        <v>67.872340425531917</v>
      </c>
      <c r="J89" s="2"/>
      <c r="K89" s="11"/>
    </row>
    <row r="90" spans="1:11" ht="15" customHeight="1">
      <c r="A90" s="51" t="s">
        <v>15</v>
      </c>
      <c r="B90" s="106">
        <f t="shared" si="8"/>
        <v>71.428571428571431</v>
      </c>
      <c r="C90" s="107">
        <f t="shared" si="10"/>
        <v>48.672566371681413</v>
      </c>
      <c r="D90" s="108">
        <f t="shared" ref="D90:D95" si="13">D52/D33*100</f>
        <v>52.191235059760956</v>
      </c>
      <c r="E90" s="109">
        <f t="shared" si="11"/>
        <v>37.837837837837839</v>
      </c>
      <c r="F90" s="110">
        <f t="shared" ref="F90:F95" si="14">F52/F33*100</f>
        <v>51.449275362318836</v>
      </c>
      <c r="G90" s="111">
        <f t="shared" si="12"/>
        <v>79.090909090909093</v>
      </c>
      <c r="H90" s="106">
        <f t="shared" si="9"/>
        <v>64.568764568764564</v>
      </c>
      <c r="J90" s="2"/>
      <c r="K90" s="11"/>
    </row>
    <row r="91" spans="1:11" ht="15" customHeight="1">
      <c r="A91" s="51" t="s">
        <v>20</v>
      </c>
      <c r="B91" s="106">
        <f t="shared" si="8"/>
        <v>77.777777777777786</v>
      </c>
      <c r="C91" s="107">
        <f t="shared" si="10"/>
        <v>46.341463414634148</v>
      </c>
      <c r="D91" s="108">
        <f t="shared" si="13"/>
        <v>61.475409836065573</v>
      </c>
      <c r="E91" s="109">
        <f t="shared" si="11"/>
        <v>43.01075268817204</v>
      </c>
      <c r="F91" s="110">
        <f t="shared" si="14"/>
        <v>59.090909090909093</v>
      </c>
      <c r="G91" s="111">
        <f t="shared" si="12"/>
        <v>61.53846153846154</v>
      </c>
      <c r="H91" s="106">
        <f t="shared" si="9"/>
        <v>57.309417040358746</v>
      </c>
    </row>
    <row r="92" spans="1:11" ht="15" customHeight="1">
      <c r="A92" s="51" t="s">
        <v>24</v>
      </c>
      <c r="B92" s="106">
        <f t="shared" si="8"/>
        <v>70</v>
      </c>
      <c r="C92" s="107">
        <f t="shared" si="10"/>
        <v>46.846846846846844</v>
      </c>
      <c r="D92" s="108">
        <f t="shared" si="13"/>
        <v>80.303030303030297</v>
      </c>
      <c r="E92" s="109">
        <f t="shared" si="11"/>
        <v>37.448559670781897</v>
      </c>
      <c r="F92" s="110">
        <f t="shared" si="14"/>
        <v>64.912280701754383</v>
      </c>
      <c r="G92" s="111">
        <f t="shared" si="12"/>
        <v>73.755186721991706</v>
      </c>
      <c r="H92" s="106">
        <f t="shared" si="9"/>
        <v>66.208251473477404</v>
      </c>
    </row>
    <row r="93" spans="1:11" ht="15" customHeight="1">
      <c r="A93" s="51" t="s">
        <v>26</v>
      </c>
      <c r="B93" s="106">
        <f t="shared" si="8"/>
        <v>73.584905660377359</v>
      </c>
      <c r="C93" s="107">
        <f t="shared" si="10"/>
        <v>52.083333333333336</v>
      </c>
      <c r="D93" s="108">
        <f t="shared" si="13"/>
        <v>81.395348837209298</v>
      </c>
      <c r="E93" s="109">
        <f t="shared" si="11"/>
        <v>62.21198156682027</v>
      </c>
      <c r="F93" s="110">
        <f t="shared" si="14"/>
        <v>88.63636363636364</v>
      </c>
      <c r="G93" s="111">
        <f t="shared" si="12"/>
        <v>83.699633699633708</v>
      </c>
      <c r="H93" s="106">
        <f t="shared" si="9"/>
        <v>76.872427983539097</v>
      </c>
    </row>
    <row r="94" spans="1:11" ht="15" customHeight="1">
      <c r="A94" s="51" t="s">
        <v>27</v>
      </c>
      <c r="B94" s="106">
        <f t="shared" si="8"/>
        <v>62.790697674418603</v>
      </c>
      <c r="C94" s="107">
        <f t="shared" si="10"/>
        <v>60.317460317460316</v>
      </c>
      <c r="D94" s="108">
        <f t="shared" si="13"/>
        <v>80.46875</v>
      </c>
      <c r="E94" s="109">
        <f t="shared" si="11"/>
        <v>58.55263157894737</v>
      </c>
      <c r="F94" s="110">
        <f t="shared" si="14"/>
        <v>88.888888888888886</v>
      </c>
      <c r="G94" s="111">
        <f t="shared" si="12"/>
        <v>77.941176470588232</v>
      </c>
      <c r="H94" s="106">
        <f t="shared" si="9"/>
        <v>74.08536585365853</v>
      </c>
    </row>
    <row r="95" spans="1:11" ht="15" customHeight="1">
      <c r="A95" s="43" t="s">
        <v>36</v>
      </c>
      <c r="B95" s="100">
        <f t="shared" si="8"/>
        <v>61.111111111111114</v>
      </c>
      <c r="C95" s="101">
        <f t="shared" si="10"/>
        <v>47.692307692307693</v>
      </c>
      <c r="D95" s="205">
        <f t="shared" si="13"/>
        <v>89.795918367346943</v>
      </c>
      <c r="E95" s="104">
        <f t="shared" si="11"/>
        <v>38.732394366197184</v>
      </c>
      <c r="F95" s="206">
        <f t="shared" si="14"/>
        <v>79.629629629629633</v>
      </c>
      <c r="G95" s="105">
        <f t="shared" si="12"/>
        <v>67.889908256880744</v>
      </c>
      <c r="H95" s="100">
        <f t="shared" si="9"/>
        <v>64.787234042553195</v>
      </c>
    </row>
    <row r="96" spans="1:11" ht="15" customHeight="1" thickBot="1">
      <c r="A96" s="215" t="s">
        <v>55</v>
      </c>
      <c r="B96" s="216">
        <v>54.054054054054056</v>
      </c>
      <c r="C96" s="217">
        <v>61.53846153846154</v>
      </c>
      <c r="D96" s="218">
        <v>88.571428571428569</v>
      </c>
      <c r="E96" s="219">
        <v>54.347826086956516</v>
      </c>
      <c r="F96" s="220">
        <v>84.615384615384613</v>
      </c>
      <c r="G96" s="221">
        <v>38.395904436860064</v>
      </c>
      <c r="H96" s="216">
        <f t="shared" si="9"/>
        <v>50.559511698880975</v>
      </c>
    </row>
    <row r="97" spans="1:8" ht="15" customHeight="1" thickBot="1">
      <c r="A97" s="198" t="s">
        <v>12</v>
      </c>
      <c r="B97" s="199">
        <f t="shared" ref="B97:H97" si="15">B59/(B40)*100</f>
        <v>60.590500641848521</v>
      </c>
      <c r="C97" s="200">
        <f t="shared" si="15"/>
        <v>39.455419113721305</v>
      </c>
      <c r="D97" s="201">
        <f t="shared" si="15"/>
        <v>73.358705994291157</v>
      </c>
      <c r="E97" s="202">
        <f t="shared" si="15"/>
        <v>46.041549691184727</v>
      </c>
      <c r="F97" s="203">
        <f t="shared" si="15"/>
        <v>70.72691552062868</v>
      </c>
      <c r="G97" s="204">
        <f t="shared" si="15"/>
        <v>63.456324413532947</v>
      </c>
      <c r="H97" s="199">
        <f t="shared" si="15"/>
        <v>59.108489019993449</v>
      </c>
    </row>
    <row r="98" spans="1:8" ht="15" customHeight="1">
      <c r="A98" s="4" t="s">
        <v>21</v>
      </c>
      <c r="B98" s="3"/>
      <c r="C98" s="3"/>
      <c r="D98" s="3"/>
      <c r="E98" s="3"/>
      <c r="F98" s="3"/>
      <c r="G98" s="29"/>
      <c r="H98" s="29"/>
    </row>
    <row r="99" spans="1:8" ht="15" customHeight="1">
      <c r="A99" s="3"/>
      <c r="B99" s="3"/>
      <c r="C99" s="3"/>
      <c r="D99" s="3"/>
      <c r="E99" s="3"/>
      <c r="F99" s="3"/>
      <c r="G99" s="29"/>
      <c r="H99" s="29"/>
    </row>
    <row r="100" spans="1:8" ht="15" customHeight="1" thickBot="1">
      <c r="A100" s="3" t="s">
        <v>40</v>
      </c>
      <c r="B100" s="3"/>
      <c r="C100" s="3"/>
      <c r="D100" s="3"/>
      <c r="E100" s="3"/>
      <c r="F100" s="3"/>
      <c r="G100" s="29"/>
      <c r="H100" s="29"/>
    </row>
    <row r="101" spans="1:8" ht="15" customHeight="1">
      <c r="A101" s="224"/>
      <c r="B101" s="222" t="s">
        <v>29</v>
      </c>
      <c r="C101" s="226" t="s">
        <v>0</v>
      </c>
      <c r="D101" s="227"/>
      <c r="E101" s="228" t="s">
        <v>1</v>
      </c>
      <c r="F101" s="229"/>
      <c r="G101" s="230" t="s">
        <v>2</v>
      </c>
      <c r="H101" s="222" t="s">
        <v>3</v>
      </c>
    </row>
    <row r="102" spans="1:8" ht="15" customHeight="1" thickBot="1">
      <c r="A102" s="225"/>
      <c r="B102" s="223"/>
      <c r="C102" s="31" t="s">
        <v>30</v>
      </c>
      <c r="D102" s="32" t="s">
        <v>31</v>
      </c>
      <c r="E102" s="33" t="s">
        <v>30</v>
      </c>
      <c r="F102" s="34" t="s">
        <v>31</v>
      </c>
      <c r="G102" s="231"/>
      <c r="H102" s="223"/>
    </row>
    <row r="103" spans="1:8" ht="15" customHeight="1">
      <c r="A103" s="35" t="s">
        <v>5</v>
      </c>
      <c r="B103" s="68">
        <v>290</v>
      </c>
      <c r="C103" s="37"/>
      <c r="D103" s="82"/>
      <c r="E103" s="77"/>
      <c r="F103" s="40"/>
      <c r="G103" s="41"/>
      <c r="H103" s="42">
        <f>SUM(B103:G103)</f>
        <v>290</v>
      </c>
    </row>
    <row r="104" spans="1:8" ht="15" customHeight="1">
      <c r="A104" s="43" t="s">
        <v>6</v>
      </c>
      <c r="B104" s="71">
        <v>106</v>
      </c>
      <c r="C104" s="45">
        <v>85</v>
      </c>
      <c r="D104" s="85"/>
      <c r="E104" s="79"/>
      <c r="F104" s="48"/>
      <c r="G104" s="49"/>
      <c r="H104" s="50">
        <f t="shared" ref="H104:H116" si="16">SUM(B104:G104)</f>
        <v>191</v>
      </c>
    </row>
    <row r="105" spans="1:8" ht="15" customHeight="1">
      <c r="A105" s="43" t="s">
        <v>7</v>
      </c>
      <c r="B105" s="71">
        <v>81</v>
      </c>
      <c r="C105" s="45">
        <v>51</v>
      </c>
      <c r="D105" s="85"/>
      <c r="E105" s="79">
        <v>51</v>
      </c>
      <c r="F105" s="48"/>
      <c r="G105" s="49">
        <v>374</v>
      </c>
      <c r="H105" s="50">
        <f t="shared" si="16"/>
        <v>557</v>
      </c>
    </row>
    <row r="106" spans="1:8" ht="15" customHeight="1">
      <c r="A106" s="43" t="s">
        <v>8</v>
      </c>
      <c r="B106" s="71">
        <v>61</v>
      </c>
      <c r="C106" s="45">
        <v>49</v>
      </c>
      <c r="D106" s="85"/>
      <c r="E106" s="79">
        <v>39</v>
      </c>
      <c r="F106" s="48"/>
      <c r="G106" s="49">
        <v>395</v>
      </c>
      <c r="H106" s="50">
        <f t="shared" si="16"/>
        <v>544</v>
      </c>
    </row>
    <row r="107" spans="1:8" ht="15" customHeight="1">
      <c r="A107" s="43" t="s">
        <v>9</v>
      </c>
      <c r="B107" s="71">
        <v>253</v>
      </c>
      <c r="C107" s="45">
        <v>96</v>
      </c>
      <c r="D107" s="85"/>
      <c r="E107" s="79">
        <v>58</v>
      </c>
      <c r="F107" s="48"/>
      <c r="G107" s="49">
        <v>277</v>
      </c>
      <c r="H107" s="50">
        <f t="shared" si="16"/>
        <v>684</v>
      </c>
    </row>
    <row r="108" spans="1:8" ht="15" customHeight="1">
      <c r="A108" s="43" t="s">
        <v>13</v>
      </c>
      <c r="B108" s="71">
        <v>3</v>
      </c>
      <c r="C108" s="45">
        <v>67</v>
      </c>
      <c r="D108" s="85"/>
      <c r="E108" s="79">
        <v>36</v>
      </c>
      <c r="F108" s="48"/>
      <c r="G108" s="49">
        <v>253</v>
      </c>
      <c r="H108" s="50">
        <f t="shared" si="16"/>
        <v>359</v>
      </c>
    </row>
    <row r="109" spans="1:8" ht="15" customHeight="1">
      <c r="A109" s="43" t="s">
        <v>11</v>
      </c>
      <c r="B109" s="44">
        <v>8</v>
      </c>
      <c r="C109" s="45">
        <v>77</v>
      </c>
      <c r="D109" s="85"/>
      <c r="E109" s="47">
        <v>64</v>
      </c>
      <c r="F109" s="48"/>
      <c r="G109" s="49">
        <v>216</v>
      </c>
      <c r="H109" s="50">
        <f t="shared" si="16"/>
        <v>365</v>
      </c>
    </row>
    <row r="110" spans="1:8" ht="15" customHeight="1">
      <c r="A110" s="51" t="s">
        <v>15</v>
      </c>
      <c r="B110" s="44">
        <v>6</v>
      </c>
      <c r="C110" s="45">
        <v>54</v>
      </c>
      <c r="D110" s="46">
        <v>127</v>
      </c>
      <c r="E110" s="47">
        <v>42</v>
      </c>
      <c r="F110" s="48">
        <v>68</v>
      </c>
      <c r="G110" s="52">
        <v>88</v>
      </c>
      <c r="H110" s="53">
        <f t="shared" si="16"/>
        <v>385</v>
      </c>
    </row>
    <row r="111" spans="1:8" ht="15" customHeight="1">
      <c r="A111" s="51" t="s">
        <v>20</v>
      </c>
      <c r="B111" s="54">
        <v>5</v>
      </c>
      <c r="C111" s="55">
        <v>35</v>
      </c>
      <c r="D111" s="56">
        <v>72</v>
      </c>
      <c r="E111" s="57">
        <v>78</v>
      </c>
      <c r="F111" s="58">
        <v>38</v>
      </c>
      <c r="G111" s="59">
        <v>49</v>
      </c>
      <c r="H111" s="53">
        <f t="shared" si="16"/>
        <v>277</v>
      </c>
    </row>
    <row r="112" spans="1:8" ht="15" customHeight="1">
      <c r="A112" s="51" t="s">
        <v>24</v>
      </c>
      <c r="B112" s="54">
        <v>12</v>
      </c>
      <c r="C112" s="55">
        <v>51</v>
      </c>
      <c r="D112" s="56">
        <v>105</v>
      </c>
      <c r="E112" s="57">
        <v>87</v>
      </c>
      <c r="F112" s="58">
        <v>34</v>
      </c>
      <c r="G112" s="60">
        <v>181</v>
      </c>
      <c r="H112" s="53">
        <f t="shared" si="16"/>
        <v>470</v>
      </c>
    </row>
    <row r="113" spans="1:8" ht="15" customHeight="1">
      <c r="A113" s="51" t="s">
        <v>26</v>
      </c>
      <c r="B113" s="54">
        <v>38</v>
      </c>
      <c r="C113" s="55">
        <v>49</v>
      </c>
      <c r="D113" s="56">
        <v>171</v>
      </c>
      <c r="E113" s="57">
        <v>130</v>
      </c>
      <c r="F113" s="58">
        <v>76</v>
      </c>
      <c r="G113" s="60">
        <v>176</v>
      </c>
      <c r="H113" s="53">
        <f t="shared" si="16"/>
        <v>640</v>
      </c>
    </row>
    <row r="114" spans="1:8" ht="15" customHeight="1">
      <c r="A114" s="51" t="s">
        <v>27</v>
      </c>
      <c r="B114" s="54">
        <v>27</v>
      </c>
      <c r="C114" s="55">
        <v>36</v>
      </c>
      <c r="D114" s="56">
        <v>101</v>
      </c>
      <c r="E114" s="57">
        <v>88</v>
      </c>
      <c r="F114" s="58">
        <v>45</v>
      </c>
      <c r="G114" s="59">
        <v>165</v>
      </c>
      <c r="H114" s="53">
        <f t="shared" si="16"/>
        <v>462</v>
      </c>
    </row>
    <row r="115" spans="1:8" ht="15" customHeight="1">
      <c r="A115" s="43" t="s">
        <v>36</v>
      </c>
      <c r="B115" s="44">
        <v>22</v>
      </c>
      <c r="C115" s="45">
        <v>31</v>
      </c>
      <c r="D115" s="46">
        <v>87</v>
      </c>
      <c r="E115" s="47">
        <v>54</v>
      </c>
      <c r="F115" s="48">
        <v>42</v>
      </c>
      <c r="G115" s="52">
        <v>153</v>
      </c>
      <c r="H115" s="50">
        <f t="shared" si="16"/>
        <v>389</v>
      </c>
    </row>
    <row r="116" spans="1:8" ht="15" customHeight="1" thickBot="1">
      <c r="A116" s="179" t="s">
        <v>55</v>
      </c>
      <c r="B116" s="180">
        <v>20</v>
      </c>
      <c r="C116" s="181">
        <v>39</v>
      </c>
      <c r="D116" s="190">
        <v>93</v>
      </c>
      <c r="E116" s="182">
        <v>69</v>
      </c>
      <c r="F116" s="183">
        <v>41</v>
      </c>
      <c r="G116" s="184">
        <v>112</v>
      </c>
      <c r="H116" s="185">
        <f t="shared" si="16"/>
        <v>374</v>
      </c>
    </row>
    <row r="117" spans="1:8" ht="15" customHeight="1" thickBot="1">
      <c r="A117" s="61" t="s">
        <v>12</v>
      </c>
      <c r="B117" s="95">
        <f>SUM(B103:B116)</f>
        <v>932</v>
      </c>
      <c r="C117" s="95">
        <f t="shared" ref="C117:H117" si="17">SUM(C103:C116)</f>
        <v>720</v>
      </c>
      <c r="D117" s="95">
        <f t="shared" si="17"/>
        <v>756</v>
      </c>
      <c r="E117" s="95">
        <f t="shared" si="17"/>
        <v>796</v>
      </c>
      <c r="F117" s="95">
        <f t="shared" si="17"/>
        <v>344</v>
      </c>
      <c r="G117" s="95">
        <f t="shared" si="17"/>
        <v>2439</v>
      </c>
      <c r="H117" s="95">
        <f t="shared" si="17"/>
        <v>5987</v>
      </c>
    </row>
    <row r="118" spans="1:8" ht="15" customHeight="1">
      <c r="A118" s="63"/>
      <c r="B118" s="65"/>
      <c r="C118" s="65"/>
      <c r="D118" s="65"/>
      <c r="E118" s="65"/>
      <c r="F118" s="65"/>
      <c r="G118" s="65"/>
      <c r="H118" s="65"/>
    </row>
    <row r="119" spans="1:8" ht="15" customHeight="1" thickBot="1">
      <c r="A119" s="3" t="s">
        <v>41</v>
      </c>
      <c r="B119" s="3"/>
      <c r="C119" s="3"/>
      <c r="D119" s="3"/>
      <c r="E119" s="3"/>
      <c r="F119" s="3"/>
      <c r="G119" s="29"/>
      <c r="H119" s="29"/>
    </row>
    <row r="120" spans="1:8" ht="15" customHeight="1">
      <c r="A120" s="224"/>
      <c r="B120" s="222" t="s">
        <v>29</v>
      </c>
      <c r="C120" s="226" t="s">
        <v>0</v>
      </c>
      <c r="D120" s="227"/>
      <c r="E120" s="228" t="s">
        <v>1</v>
      </c>
      <c r="F120" s="227"/>
      <c r="G120" s="222" t="s">
        <v>2</v>
      </c>
      <c r="H120" s="222" t="s">
        <v>3</v>
      </c>
    </row>
    <row r="121" spans="1:8" ht="15" customHeight="1" thickBot="1">
      <c r="A121" s="225"/>
      <c r="B121" s="223"/>
      <c r="C121" s="31" t="s">
        <v>30</v>
      </c>
      <c r="D121" s="32" t="s">
        <v>31</v>
      </c>
      <c r="E121" s="33" t="s">
        <v>30</v>
      </c>
      <c r="F121" s="32" t="s">
        <v>31</v>
      </c>
      <c r="G121" s="223"/>
      <c r="H121" s="223"/>
    </row>
    <row r="122" spans="1:8" ht="15" customHeight="1">
      <c r="A122" s="35" t="s">
        <v>5</v>
      </c>
      <c r="B122" s="96">
        <f t="shared" ref="B122:B134" si="18">B103/B45*100</f>
        <v>99.315068493150676</v>
      </c>
      <c r="C122" s="97"/>
      <c r="D122" s="82"/>
      <c r="E122" s="98"/>
      <c r="F122" s="82"/>
      <c r="G122" s="115"/>
      <c r="H122" s="96">
        <f t="shared" ref="H122:H135" si="19">H103/H45*100</f>
        <v>99.315068493150676</v>
      </c>
    </row>
    <row r="123" spans="1:8" ht="15" customHeight="1">
      <c r="A123" s="43" t="s">
        <v>6</v>
      </c>
      <c r="B123" s="100">
        <f t="shared" si="18"/>
        <v>100</v>
      </c>
      <c r="C123" s="101">
        <f t="shared" ref="C123:C134" si="20">C104/C46*100</f>
        <v>100</v>
      </c>
      <c r="D123" s="85"/>
      <c r="E123" s="102"/>
      <c r="F123" s="85"/>
      <c r="G123" s="116"/>
      <c r="H123" s="100">
        <f t="shared" si="19"/>
        <v>100</v>
      </c>
    </row>
    <row r="124" spans="1:8" ht="15" customHeight="1">
      <c r="A124" s="43" t="s">
        <v>7</v>
      </c>
      <c r="B124" s="100">
        <f t="shared" si="18"/>
        <v>100</v>
      </c>
      <c r="C124" s="101">
        <f t="shared" si="20"/>
        <v>100</v>
      </c>
      <c r="D124" s="85"/>
      <c r="E124" s="104">
        <f t="shared" ref="E124:E134" si="21">E105/E47*100</f>
        <v>94.444444444444443</v>
      </c>
      <c r="F124" s="85"/>
      <c r="G124" s="100">
        <f t="shared" ref="G124:G134" si="22">G105/G47*100</f>
        <v>89.68824940047962</v>
      </c>
      <c r="H124" s="100">
        <f t="shared" si="19"/>
        <v>92.371475953565508</v>
      </c>
    </row>
    <row r="125" spans="1:8" ht="15" customHeight="1">
      <c r="A125" s="43" t="s">
        <v>8</v>
      </c>
      <c r="B125" s="100">
        <f t="shared" si="18"/>
        <v>100</v>
      </c>
      <c r="C125" s="101">
        <f t="shared" si="20"/>
        <v>100</v>
      </c>
      <c r="D125" s="85"/>
      <c r="E125" s="104">
        <f t="shared" si="21"/>
        <v>100</v>
      </c>
      <c r="F125" s="85"/>
      <c r="G125" s="100">
        <f t="shared" si="22"/>
        <v>74.528301886792448</v>
      </c>
      <c r="H125" s="100">
        <f t="shared" si="19"/>
        <v>80.117820324005891</v>
      </c>
    </row>
    <row r="126" spans="1:8" ht="15" customHeight="1">
      <c r="A126" s="43" t="s">
        <v>9</v>
      </c>
      <c r="B126" s="100">
        <f t="shared" si="18"/>
        <v>100</v>
      </c>
      <c r="C126" s="101">
        <f t="shared" si="20"/>
        <v>96.969696969696969</v>
      </c>
      <c r="D126" s="85"/>
      <c r="E126" s="104">
        <f t="shared" si="21"/>
        <v>98.305084745762713</v>
      </c>
      <c r="F126" s="85"/>
      <c r="G126" s="100">
        <f t="shared" si="22"/>
        <v>68.564356435643575</v>
      </c>
      <c r="H126" s="100">
        <f t="shared" si="19"/>
        <v>83.926380368098165</v>
      </c>
    </row>
    <row r="127" spans="1:8" ht="15" customHeight="1">
      <c r="A127" s="43" t="s">
        <v>13</v>
      </c>
      <c r="B127" s="100">
        <f t="shared" si="18"/>
        <v>100</v>
      </c>
      <c r="C127" s="101">
        <f t="shared" si="20"/>
        <v>98.529411764705884</v>
      </c>
      <c r="D127" s="85"/>
      <c r="E127" s="104">
        <f t="shared" si="21"/>
        <v>100</v>
      </c>
      <c r="F127" s="85"/>
      <c r="G127" s="100">
        <f t="shared" si="22"/>
        <v>57.239819004524882</v>
      </c>
      <c r="H127" s="100">
        <f t="shared" si="19"/>
        <v>65.391621129326055</v>
      </c>
    </row>
    <row r="128" spans="1:8" ht="15" customHeight="1">
      <c r="A128" s="43" t="s">
        <v>11</v>
      </c>
      <c r="B128" s="100">
        <f t="shared" si="18"/>
        <v>88.888888888888886</v>
      </c>
      <c r="C128" s="101">
        <f t="shared" si="20"/>
        <v>92.771084337349393</v>
      </c>
      <c r="D128" s="85"/>
      <c r="E128" s="104">
        <f t="shared" si="21"/>
        <v>98.461538461538467</v>
      </c>
      <c r="F128" s="85"/>
      <c r="G128" s="100">
        <f t="shared" si="22"/>
        <v>44.906444906444911</v>
      </c>
      <c r="H128" s="100">
        <f t="shared" si="19"/>
        <v>57.210031347962385</v>
      </c>
    </row>
    <row r="129" spans="1:8" ht="15" customHeight="1">
      <c r="A129" s="51" t="s">
        <v>15</v>
      </c>
      <c r="B129" s="117">
        <f t="shared" si="18"/>
        <v>60</v>
      </c>
      <c r="C129" s="118">
        <f t="shared" si="20"/>
        <v>98.181818181818187</v>
      </c>
      <c r="D129" s="118">
        <f t="shared" ref="D129:D134" si="23">D110/D52*100</f>
        <v>96.946564885496173</v>
      </c>
      <c r="E129" s="119">
        <f t="shared" si="21"/>
        <v>100</v>
      </c>
      <c r="F129" s="110">
        <f t="shared" ref="F129:F134" si="24">F110/F52*100</f>
        <v>95.774647887323937</v>
      </c>
      <c r="G129" s="117">
        <f t="shared" si="22"/>
        <v>16.85823754789272</v>
      </c>
      <c r="H129" s="120">
        <f t="shared" si="19"/>
        <v>46.329723225030087</v>
      </c>
    </row>
    <row r="130" spans="1:8" ht="15" customHeight="1">
      <c r="A130" s="51" t="s">
        <v>20</v>
      </c>
      <c r="B130" s="117">
        <f t="shared" si="18"/>
        <v>71.428571428571431</v>
      </c>
      <c r="C130" s="118">
        <f t="shared" si="20"/>
        <v>92.10526315789474</v>
      </c>
      <c r="D130" s="118">
        <f t="shared" si="23"/>
        <v>96</v>
      </c>
      <c r="E130" s="119">
        <f t="shared" si="21"/>
        <v>97.5</v>
      </c>
      <c r="F130" s="110">
        <f t="shared" si="24"/>
        <v>97.435897435897431</v>
      </c>
      <c r="G130" s="117">
        <f t="shared" si="22"/>
        <v>12.25</v>
      </c>
      <c r="H130" s="120">
        <f t="shared" si="19"/>
        <v>43.348982785602502</v>
      </c>
    </row>
    <row r="131" spans="1:8" ht="15" customHeight="1">
      <c r="A131" s="51" t="s">
        <v>24</v>
      </c>
      <c r="B131" s="117">
        <f t="shared" si="18"/>
        <v>85.714285714285708</v>
      </c>
      <c r="C131" s="118">
        <f t="shared" si="20"/>
        <v>98.076923076923066</v>
      </c>
      <c r="D131" s="118">
        <f t="shared" si="23"/>
        <v>99.056603773584911</v>
      </c>
      <c r="E131" s="119">
        <f t="shared" si="21"/>
        <v>95.604395604395606</v>
      </c>
      <c r="F131" s="110">
        <f t="shared" si="24"/>
        <v>91.891891891891902</v>
      </c>
      <c r="G131" s="117">
        <f t="shared" si="22"/>
        <v>25.457102672292546</v>
      </c>
      <c r="H131" s="120">
        <f t="shared" si="19"/>
        <v>46.488625123639963</v>
      </c>
    </row>
    <row r="132" spans="1:8" ht="15" customHeight="1">
      <c r="A132" s="51" t="s">
        <v>26</v>
      </c>
      <c r="B132" s="117">
        <f t="shared" si="18"/>
        <v>97.435897435897431</v>
      </c>
      <c r="C132" s="118">
        <f t="shared" si="20"/>
        <v>98</v>
      </c>
      <c r="D132" s="118">
        <f t="shared" si="23"/>
        <v>97.714285714285708</v>
      </c>
      <c r="E132" s="119">
        <f t="shared" si="21"/>
        <v>96.296296296296291</v>
      </c>
      <c r="F132" s="110">
        <f t="shared" si="24"/>
        <v>97.435897435897431</v>
      </c>
      <c r="G132" s="117">
        <f t="shared" si="22"/>
        <v>38.51203501094092</v>
      </c>
      <c r="H132" s="120">
        <f t="shared" si="19"/>
        <v>68.522483940042818</v>
      </c>
    </row>
    <row r="133" spans="1:8" ht="15" customHeight="1">
      <c r="A133" s="51" t="s">
        <v>27</v>
      </c>
      <c r="B133" s="117">
        <f t="shared" si="18"/>
        <v>100</v>
      </c>
      <c r="C133" s="118">
        <f t="shared" si="20"/>
        <v>94.73684210526315</v>
      </c>
      <c r="D133" s="118">
        <f t="shared" si="23"/>
        <v>98.05825242718447</v>
      </c>
      <c r="E133" s="119">
        <f t="shared" si="21"/>
        <v>98.876404494382015</v>
      </c>
      <c r="F133" s="110">
        <f t="shared" si="24"/>
        <v>93.75</v>
      </c>
      <c r="G133" s="117">
        <f t="shared" si="22"/>
        <v>38.915094339622641</v>
      </c>
      <c r="H133" s="120">
        <f t="shared" si="19"/>
        <v>63.374485596707821</v>
      </c>
    </row>
    <row r="134" spans="1:8" ht="15" customHeight="1">
      <c r="A134" s="43" t="s">
        <v>36</v>
      </c>
      <c r="B134" s="211">
        <f t="shared" si="18"/>
        <v>100</v>
      </c>
      <c r="C134" s="212">
        <f t="shared" si="20"/>
        <v>100</v>
      </c>
      <c r="D134" s="212">
        <f t="shared" si="23"/>
        <v>98.86363636363636</v>
      </c>
      <c r="E134" s="213">
        <f t="shared" si="21"/>
        <v>98.181818181818187</v>
      </c>
      <c r="F134" s="206">
        <f t="shared" si="24"/>
        <v>97.674418604651152</v>
      </c>
      <c r="G134" s="211">
        <f t="shared" si="22"/>
        <v>41.351351351351354</v>
      </c>
      <c r="H134" s="214">
        <f t="shared" si="19"/>
        <v>63.875205254515599</v>
      </c>
    </row>
    <row r="135" spans="1:8" ht="15" customHeight="1" thickBot="1">
      <c r="A135" s="179" t="s">
        <v>55</v>
      </c>
      <c r="B135" s="207">
        <v>100</v>
      </c>
      <c r="C135" s="208">
        <v>97.5</v>
      </c>
      <c r="D135" s="209">
        <v>100</v>
      </c>
      <c r="E135" s="210">
        <v>92</v>
      </c>
      <c r="F135" s="197">
        <v>93.181818181818173</v>
      </c>
      <c r="G135" s="207">
        <v>49.777777777777779</v>
      </c>
      <c r="H135" s="214">
        <f t="shared" si="19"/>
        <v>75.251509054325965</v>
      </c>
    </row>
    <row r="136" spans="1:8" ht="15" customHeight="1" thickBot="1">
      <c r="A136" s="61" t="s">
        <v>12</v>
      </c>
      <c r="B136" s="112">
        <f t="shared" ref="B136:H136" si="25">B117/B59*100</f>
        <v>98.728813559322035</v>
      </c>
      <c r="C136" s="113">
        <f t="shared" si="25"/>
        <v>97.42895805142085</v>
      </c>
      <c r="D136" s="121">
        <f t="shared" si="25"/>
        <v>98.054474708171199</v>
      </c>
      <c r="E136" s="122">
        <f t="shared" si="25"/>
        <v>97.073170731707307</v>
      </c>
      <c r="F136" s="114">
        <f t="shared" si="25"/>
        <v>95.555555555555557</v>
      </c>
      <c r="G136" s="112">
        <f t="shared" si="25"/>
        <v>45.309307077837637</v>
      </c>
      <c r="H136" s="112">
        <f t="shared" si="25"/>
        <v>66.396806033048676</v>
      </c>
    </row>
    <row r="137" spans="1:8" ht="15" customHeight="1">
      <c r="A137" s="4" t="s">
        <v>42</v>
      </c>
      <c r="B137" s="29"/>
      <c r="C137" s="29"/>
      <c r="D137" s="29"/>
      <c r="E137" s="29"/>
      <c r="F137" s="29"/>
      <c r="G137" s="29"/>
      <c r="H137" s="29"/>
    </row>
  </sheetData>
  <mergeCells count="44">
    <mergeCell ref="H43:H44"/>
    <mergeCell ref="A43:A44"/>
    <mergeCell ref="B43:B44"/>
    <mergeCell ref="C43:D43"/>
    <mergeCell ref="E43:F43"/>
    <mergeCell ref="G43:G44"/>
    <mergeCell ref="H24:H25"/>
    <mergeCell ref="A1:H1"/>
    <mergeCell ref="C5:D5"/>
    <mergeCell ref="E5:F5"/>
    <mergeCell ref="B5:B6"/>
    <mergeCell ref="G5:G6"/>
    <mergeCell ref="H5:H6"/>
    <mergeCell ref="A5:A6"/>
    <mergeCell ref="F3:G3"/>
    <mergeCell ref="A24:A25"/>
    <mergeCell ref="B24:B25"/>
    <mergeCell ref="C24:D24"/>
    <mergeCell ref="E24:F24"/>
    <mergeCell ref="G24:G25"/>
    <mergeCell ref="H62:H63"/>
    <mergeCell ref="A81:A82"/>
    <mergeCell ref="B81:B82"/>
    <mergeCell ref="C81:D81"/>
    <mergeCell ref="E81:F81"/>
    <mergeCell ref="G81:G82"/>
    <mergeCell ref="H81:H82"/>
    <mergeCell ref="A62:A63"/>
    <mergeCell ref="B62:B63"/>
    <mergeCell ref="C62:D62"/>
    <mergeCell ref="E62:F62"/>
    <mergeCell ref="G62:G63"/>
    <mergeCell ref="H101:H102"/>
    <mergeCell ref="A120:A121"/>
    <mergeCell ref="B120:B121"/>
    <mergeCell ref="C120:D120"/>
    <mergeCell ref="E120:F120"/>
    <mergeCell ref="G120:G121"/>
    <mergeCell ref="H120:H121"/>
    <mergeCell ref="A101:A102"/>
    <mergeCell ref="B101:B102"/>
    <mergeCell ref="C101:D101"/>
    <mergeCell ref="E101:F101"/>
    <mergeCell ref="G101:G102"/>
  </mergeCells>
  <phoneticPr fontId="6"/>
  <printOptions horizontalCentered="1"/>
  <pageMargins left="0.59055118110236227" right="0.59055118110236227" top="0.6" bottom="0.32" header="0.2" footer="0.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Sheet1d</vt:lpstr>
      <vt:lpstr>技術者資格認定者数</vt:lpstr>
      <vt:lpstr>認定者・合格者集計</vt:lpstr>
      <vt:lpstr>Graph1</vt:lpstr>
      <vt:lpstr>認定者・合格者集計!Print_Area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tomita toshiyuki</cp:lastModifiedBy>
  <cp:lastPrinted>2010-02-18T01:24:03Z</cp:lastPrinted>
  <dcterms:created xsi:type="dcterms:W3CDTF">2008-01-29T02:44:26Z</dcterms:created>
  <dcterms:modified xsi:type="dcterms:W3CDTF">2015-06-24T01:15:56Z</dcterms:modified>
</cp:coreProperties>
</file>