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6150" yWindow="-45" windowWidth="17520" windowHeight="6060" activeTab="1"/>
  </bookViews>
  <sheets>
    <sheet name="技術者資格認定者数" sheetId="2" r:id="rId1"/>
    <sheet name="認定者・合格者集計 " sheetId="3" r:id="rId2"/>
  </sheets>
  <definedNames>
    <definedName name="_1_20040715091739">#REF!</definedName>
    <definedName name="_2_2004１級クエリ">#REF!</definedName>
    <definedName name="_xlnm.Print_Area" localSheetId="1">'認定者・合格者集計 '!$A$1:$H$137</definedName>
    <definedName name="その他" localSheetId="0">#REF!</definedName>
    <definedName name="その他" localSheetId="1">#REF!</definedName>
    <definedName name="その他">#REF!</definedName>
    <definedName name="勤務先" localSheetId="0">#REF!</definedName>
    <definedName name="勤務先" localSheetId="1">#REF!</definedName>
    <definedName name="勤務先">#REF!</definedName>
    <definedName name="最終結果２">#REF!</definedName>
    <definedName name="上級" localSheetId="0">#REF!</definedName>
    <definedName name="上級" localSheetId="1">#REF!</definedName>
    <definedName name="上級">#REF!</definedName>
    <definedName name="対応表" localSheetId="0">#REF!</definedName>
    <definedName name="対応表" localSheetId="1">#REF!</definedName>
    <definedName name="対応表">#REF!</definedName>
  </definedNames>
  <calcPr calcId="125725"/>
</workbook>
</file>

<file path=xl/calcChain.xml><?xml version="1.0" encoding="utf-8"?>
<calcChain xmlns="http://schemas.openxmlformats.org/spreadsheetml/2006/main">
  <c r="F16" i="2"/>
  <c r="E16"/>
  <c r="D16"/>
  <c r="C16"/>
  <c r="B16"/>
  <c r="F15"/>
  <c r="G135" i="3"/>
  <c r="F135"/>
  <c r="E135"/>
  <c r="D135"/>
  <c r="C135"/>
  <c r="B135"/>
  <c r="G134"/>
  <c r="F134"/>
  <c r="E134"/>
  <c r="D134"/>
  <c r="C134"/>
  <c r="B134"/>
  <c r="G133"/>
  <c r="F133"/>
  <c r="E133"/>
  <c r="D133"/>
  <c r="C133"/>
  <c r="B133"/>
  <c r="H132"/>
  <c r="G132"/>
  <c r="F132"/>
  <c r="E132"/>
  <c r="D132"/>
  <c r="C132"/>
  <c r="B132"/>
  <c r="G131"/>
  <c r="F131"/>
  <c r="E131"/>
  <c r="D131"/>
  <c r="C131"/>
  <c r="B131"/>
  <c r="G130"/>
  <c r="F130"/>
  <c r="E130"/>
  <c r="D130"/>
  <c r="C130"/>
  <c r="B130"/>
  <c r="H129"/>
  <c r="G129"/>
  <c r="F129"/>
  <c r="E129"/>
  <c r="D129"/>
  <c r="C129"/>
  <c r="B129"/>
  <c r="H128"/>
  <c r="G128"/>
  <c r="E128"/>
  <c r="C128"/>
  <c r="B128"/>
  <c r="G127"/>
  <c r="E127"/>
  <c r="C127"/>
  <c r="B127"/>
  <c r="G126"/>
  <c r="E126"/>
  <c r="C126"/>
  <c r="B126"/>
  <c r="G125"/>
  <c r="E125"/>
  <c r="C125"/>
  <c r="B125"/>
  <c r="H124"/>
  <c r="G124"/>
  <c r="E124"/>
  <c r="C124"/>
  <c r="B124"/>
  <c r="H123"/>
  <c r="C123"/>
  <c r="B123"/>
  <c r="H122"/>
  <c r="B122"/>
  <c r="G117"/>
  <c r="F117"/>
  <c r="E117"/>
  <c r="D117"/>
  <c r="C117"/>
  <c r="B117"/>
  <c r="H116"/>
  <c r="H115"/>
  <c r="H114"/>
  <c r="H133" s="1"/>
  <c r="H113"/>
  <c r="H112"/>
  <c r="H131" s="1"/>
  <c r="H111"/>
  <c r="H130" s="1"/>
  <c r="H110"/>
  <c r="H109"/>
  <c r="H108"/>
  <c r="H127" s="1"/>
  <c r="H107"/>
  <c r="H126" s="1"/>
  <c r="H106"/>
  <c r="H125" s="1"/>
  <c r="H105"/>
  <c r="H104"/>
  <c r="H103"/>
  <c r="G96"/>
  <c r="F96"/>
  <c r="E96"/>
  <c r="D96"/>
  <c r="C96"/>
  <c r="B96"/>
  <c r="G95"/>
  <c r="F95"/>
  <c r="E95"/>
  <c r="D95"/>
  <c r="C95"/>
  <c r="B95"/>
  <c r="H94"/>
  <c r="G94"/>
  <c r="F94"/>
  <c r="E94"/>
  <c r="D94"/>
  <c r="C94"/>
  <c r="B94"/>
  <c r="H93"/>
  <c r="G93"/>
  <c r="F93"/>
  <c r="E93"/>
  <c r="D93"/>
  <c r="C93"/>
  <c r="B93"/>
  <c r="H92"/>
  <c r="G92"/>
  <c r="F92"/>
  <c r="E92"/>
  <c r="D92"/>
  <c r="C92"/>
  <c r="B92"/>
  <c r="H91"/>
  <c r="G91"/>
  <c r="F91"/>
  <c r="E91"/>
  <c r="D91"/>
  <c r="C91"/>
  <c r="B91"/>
  <c r="H90"/>
  <c r="G90"/>
  <c r="F90"/>
  <c r="E90"/>
  <c r="D90"/>
  <c r="C90"/>
  <c r="B90"/>
  <c r="H89"/>
  <c r="G89"/>
  <c r="E89"/>
  <c r="C89"/>
  <c r="B89"/>
  <c r="H88"/>
  <c r="G88"/>
  <c r="E88"/>
  <c r="C88"/>
  <c r="B88"/>
  <c r="H87"/>
  <c r="G87"/>
  <c r="E87"/>
  <c r="C87"/>
  <c r="B87"/>
  <c r="H86"/>
  <c r="G86"/>
  <c r="E86"/>
  <c r="C86"/>
  <c r="B86"/>
  <c r="H85"/>
  <c r="G85"/>
  <c r="E85"/>
  <c r="C85"/>
  <c r="B85"/>
  <c r="H84"/>
  <c r="C84"/>
  <c r="B84"/>
  <c r="H83"/>
  <c r="B83"/>
  <c r="G78"/>
  <c r="F78"/>
  <c r="E78"/>
  <c r="D78"/>
  <c r="C78"/>
  <c r="B78"/>
  <c r="H77"/>
  <c r="H76"/>
  <c r="H75"/>
  <c r="H74"/>
  <c r="H73"/>
  <c r="H72"/>
  <c r="H71"/>
  <c r="H70"/>
  <c r="H69"/>
  <c r="H68"/>
  <c r="H67"/>
  <c r="H66"/>
  <c r="H65"/>
  <c r="H64"/>
  <c r="H78" s="1"/>
  <c r="G59"/>
  <c r="G136" s="1"/>
  <c r="F59"/>
  <c r="F136" s="1"/>
  <c r="E59"/>
  <c r="D59"/>
  <c r="C59"/>
  <c r="C136" s="1"/>
  <c r="B59"/>
  <c r="B136" s="1"/>
  <c r="H58"/>
  <c r="H135" s="1"/>
  <c r="H57"/>
  <c r="H134" s="1"/>
  <c r="H56"/>
  <c r="H55"/>
  <c r="H54"/>
  <c r="H53"/>
  <c r="H52"/>
  <c r="H51"/>
  <c r="H50"/>
  <c r="H49"/>
  <c r="H48"/>
  <c r="H47"/>
  <c r="H46"/>
  <c r="H45"/>
  <c r="G40"/>
  <c r="G97" s="1"/>
  <c r="F40"/>
  <c r="F97" s="1"/>
  <c r="E40"/>
  <c r="E97" s="1"/>
  <c r="D40"/>
  <c r="D97" s="1"/>
  <c r="C40"/>
  <c r="C97" s="1"/>
  <c r="B40"/>
  <c r="B97" s="1"/>
  <c r="H39"/>
  <c r="H38"/>
  <c r="H95" s="1"/>
  <c r="H37"/>
  <c r="H36"/>
  <c r="H35"/>
  <c r="H34"/>
  <c r="H33"/>
  <c r="H32"/>
  <c r="H31"/>
  <c r="H30"/>
  <c r="H29"/>
  <c r="H28"/>
  <c r="H27"/>
  <c r="H26"/>
  <c r="G21"/>
  <c r="F21"/>
  <c r="E21"/>
  <c r="D21"/>
  <c r="C21"/>
  <c r="B21"/>
  <c r="H20"/>
  <c r="H19"/>
  <c r="H18"/>
  <c r="H17"/>
  <c r="H16"/>
  <c r="H15"/>
  <c r="H14"/>
  <c r="H13"/>
  <c r="H12"/>
  <c r="H11"/>
  <c r="H10"/>
  <c r="H9"/>
  <c r="H8"/>
  <c r="H7"/>
  <c r="F14" i="2"/>
  <c r="C36"/>
  <c r="D36"/>
  <c r="E36"/>
  <c r="F36"/>
  <c r="B36"/>
  <c r="F13"/>
  <c r="F10"/>
  <c r="F11"/>
  <c r="F12"/>
  <c r="F29"/>
  <c r="F28"/>
  <c r="F30"/>
  <c r="F31"/>
  <c r="F32"/>
  <c r="F33"/>
  <c r="F34"/>
  <c r="F35"/>
  <c r="F9"/>
  <c r="F8"/>
  <c r="F7"/>
  <c r="F6"/>
  <c r="F5"/>
  <c r="F4"/>
  <c r="F3"/>
  <c r="F2"/>
  <c r="H96" i="3" l="1"/>
  <c r="H59"/>
  <c r="H40"/>
  <c r="H21"/>
  <c r="D136"/>
  <c r="E136"/>
  <c r="H117"/>
  <c r="H136" l="1"/>
  <c r="H97"/>
</calcChain>
</file>

<file path=xl/sharedStrings.xml><?xml version="1.0" encoding="utf-8"?>
<sst xmlns="http://schemas.openxmlformats.org/spreadsheetml/2006/main" count="222" uniqueCount="56">
  <si>
    <t>上級</t>
  </si>
  <si>
    <t>１級</t>
  </si>
  <si>
    <t>２級</t>
  </si>
  <si>
    <t>合  計</t>
  </si>
  <si>
    <t>2001年度</t>
    <rPh sb="4" eb="6">
      <t>ネンド</t>
    </rPh>
    <phoneticPr fontId="2"/>
  </si>
  <si>
    <t>2002年度</t>
    <rPh sb="4" eb="6">
      <t>ネンド</t>
    </rPh>
    <phoneticPr fontId="2"/>
  </si>
  <si>
    <t>2003年度</t>
    <rPh sb="4" eb="6">
      <t>ネンド</t>
    </rPh>
    <phoneticPr fontId="2"/>
  </si>
  <si>
    <t>2004年度</t>
    <rPh sb="4" eb="6">
      <t>ネンド</t>
    </rPh>
    <phoneticPr fontId="2"/>
  </si>
  <si>
    <r>
      <t>2005年度</t>
    </r>
    <r>
      <rPr>
        <sz val="11"/>
        <rFont val="ＭＳ Ｐゴシック"/>
        <family val="3"/>
        <charset val="128"/>
      </rPr>
      <t/>
    </r>
    <rPh sb="4" eb="6">
      <t>ネンド</t>
    </rPh>
    <phoneticPr fontId="2"/>
  </si>
  <si>
    <t>合  計</t>
    <rPh sb="0" eb="1">
      <t>ゴウ</t>
    </rPh>
    <rPh sb="3" eb="4">
      <t>ケイ</t>
    </rPh>
    <phoneticPr fontId="2"/>
  </si>
  <si>
    <t>2006年度</t>
    <rPh sb="4" eb="6">
      <t>ネンド</t>
    </rPh>
    <phoneticPr fontId="2"/>
  </si>
  <si>
    <t>特別上級</t>
    <phoneticPr fontId="2"/>
  </si>
  <si>
    <t>特別上級</t>
    <phoneticPr fontId="2"/>
  </si>
  <si>
    <t>2008年度</t>
    <rPh sb="4" eb="6">
      <t>ネンド</t>
    </rPh>
    <phoneticPr fontId="2"/>
  </si>
  <si>
    <r>
      <t>200</t>
    </r>
    <r>
      <rPr>
        <sz val="11"/>
        <rFont val="ＭＳ Ｐゴシック"/>
        <family val="3"/>
        <charset val="128"/>
      </rPr>
      <t>7</t>
    </r>
    <r>
      <rPr>
        <sz val="11"/>
        <rFont val="ＭＳ Ｐゴシック"/>
        <family val="3"/>
        <charset val="128"/>
      </rPr>
      <t>年度</t>
    </r>
    <r>
      <rPr>
        <sz val="11"/>
        <rFont val="ＭＳ Ｐゴシック"/>
        <family val="3"/>
        <charset val="128"/>
      </rPr>
      <t/>
    </r>
    <rPh sb="4" eb="6">
      <t>ネンド</t>
    </rPh>
    <phoneticPr fontId="2"/>
  </si>
  <si>
    <r>
      <t>200</t>
    </r>
    <r>
      <rPr>
        <sz val="11"/>
        <rFont val="ＭＳ Ｐゴシック"/>
        <family val="3"/>
        <charset val="128"/>
      </rPr>
      <t>7</t>
    </r>
    <r>
      <rPr>
        <sz val="11"/>
        <rFont val="ＭＳ Ｐゴシック"/>
        <family val="3"/>
        <charset val="128"/>
      </rPr>
      <t>年度</t>
    </r>
    <rPh sb="4" eb="6">
      <t>ネンド</t>
    </rPh>
    <phoneticPr fontId="2"/>
  </si>
  <si>
    <r>
      <t>2009年度</t>
    </r>
    <r>
      <rPr>
        <sz val="11"/>
        <rFont val="ＭＳ Ｐゴシック"/>
        <family val="3"/>
        <charset val="128"/>
      </rPr>
      <t/>
    </r>
    <rPh sb="4" eb="6">
      <t>ネンド</t>
    </rPh>
    <phoneticPr fontId="2"/>
  </si>
  <si>
    <r>
      <t>200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4" eb="6">
      <t>ネンド</t>
    </rPh>
    <phoneticPr fontId="2"/>
  </si>
  <si>
    <r>
      <t>20</t>
    </r>
    <r>
      <rPr>
        <sz val="11"/>
        <rFont val="ＭＳ Ｐゴシック"/>
        <family val="3"/>
        <charset val="128"/>
      </rPr>
      <t>10</t>
    </r>
    <r>
      <rPr>
        <sz val="11"/>
        <rFont val="ＭＳ Ｐゴシック"/>
        <family val="3"/>
        <charset val="128"/>
      </rPr>
      <t>年度</t>
    </r>
    <rPh sb="4" eb="6">
      <t>ネンド</t>
    </rPh>
    <phoneticPr fontId="2"/>
  </si>
  <si>
    <r>
      <t>200</t>
    </r>
    <r>
      <rPr>
        <sz val="11"/>
        <rFont val="ＭＳ Ｐゴシック"/>
        <family val="3"/>
        <charset val="128"/>
      </rPr>
      <t>9</t>
    </r>
    <r>
      <rPr>
        <sz val="11"/>
        <rFont val="ＭＳ Ｐゴシック"/>
        <family val="3"/>
        <charset val="128"/>
      </rPr>
      <t>年度</t>
    </r>
    <rPh sb="4" eb="6">
      <t>ネンド</t>
    </rPh>
    <phoneticPr fontId="2"/>
  </si>
  <si>
    <t>2010年度</t>
    <rPh sb="4" eb="6">
      <t>ネンド</t>
    </rPh>
    <phoneticPr fontId="2"/>
  </si>
  <si>
    <r>
      <t>2011年度</t>
    </r>
    <r>
      <rPr>
        <sz val="11"/>
        <rFont val="ＭＳ Ｐゴシック"/>
        <family val="3"/>
        <charset val="128"/>
      </rPr>
      <t/>
    </r>
    <rPh sb="4" eb="6">
      <t>ネンド</t>
    </rPh>
    <phoneticPr fontId="2"/>
  </si>
  <si>
    <r>
      <t>201</t>
    </r>
    <r>
      <rPr>
        <sz val="11"/>
        <rFont val="ＭＳ Ｐゴシック"/>
        <family val="3"/>
        <charset val="128"/>
      </rPr>
      <t>1</t>
    </r>
    <r>
      <rPr>
        <sz val="11"/>
        <rFont val="ＭＳ Ｐゴシック"/>
        <family val="3"/>
        <charset val="128"/>
      </rPr>
      <t>年度</t>
    </r>
    <phoneticPr fontId="2"/>
  </si>
  <si>
    <r>
      <t>2012</t>
    </r>
    <r>
      <rPr>
        <sz val="11"/>
        <rFont val="ＭＳ Ｐゴシック"/>
        <family val="3"/>
        <charset val="128"/>
      </rPr>
      <t>年度</t>
    </r>
    <phoneticPr fontId="2"/>
  </si>
  <si>
    <t>2012年度</t>
    <rPh sb="4" eb="6">
      <t>ネンド</t>
    </rPh>
    <phoneticPr fontId="2"/>
  </si>
  <si>
    <r>
      <t>201</t>
    </r>
    <r>
      <rPr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年度</t>
    </r>
    <rPh sb="4" eb="6">
      <t>ネンド</t>
    </rPh>
    <phoneticPr fontId="2"/>
  </si>
  <si>
    <t>2013年度</t>
    <phoneticPr fontId="2"/>
  </si>
  <si>
    <t>〔注〕初回登録率＝（初回認定者数／合格者数）×１００（％）</t>
    <rPh sb="3" eb="5">
      <t>ショカイ</t>
    </rPh>
    <rPh sb="5" eb="7">
      <t>トウロク</t>
    </rPh>
    <rPh sb="10" eb="12">
      <t>ショカイ</t>
    </rPh>
    <rPh sb="12" eb="14">
      <t>ニンテイ</t>
    </rPh>
    <rPh sb="17" eb="20">
      <t>ゴウカクシャ</t>
    </rPh>
    <phoneticPr fontId="2"/>
  </si>
  <si>
    <t>2013年度</t>
    <rPh sb="4" eb="6">
      <t>ネンド</t>
    </rPh>
    <phoneticPr fontId="2"/>
  </si>
  <si>
    <t>2011年度</t>
    <rPh sb="4" eb="6">
      <t>ネンド</t>
    </rPh>
    <phoneticPr fontId="2"/>
  </si>
  <si>
    <t>2009年度</t>
    <rPh sb="4" eb="6">
      <t>ネンド</t>
    </rPh>
    <phoneticPr fontId="2"/>
  </si>
  <si>
    <r>
      <t>2007年度</t>
    </r>
    <r>
      <rPr>
        <sz val="11"/>
        <rFont val="ＭＳ Ｐゴシック"/>
        <family val="3"/>
        <charset val="128"/>
      </rPr>
      <t/>
    </r>
    <rPh sb="4" eb="6">
      <t>ネンド</t>
    </rPh>
    <phoneticPr fontId="2"/>
  </si>
  <si>
    <t>コースＢ</t>
    <phoneticPr fontId="2"/>
  </si>
  <si>
    <t>【初回登録率】</t>
    <rPh sb="1" eb="3">
      <t>ショカイ</t>
    </rPh>
    <rPh sb="3" eb="5">
      <t>トウロク</t>
    </rPh>
    <phoneticPr fontId="2"/>
  </si>
  <si>
    <t>【初回認定者数】</t>
    <rPh sb="1" eb="3">
      <t>ショカイ</t>
    </rPh>
    <phoneticPr fontId="2"/>
  </si>
  <si>
    <t>〔注〕合格率＝（合格者数／実受験者数）×１００（％）</t>
    <rPh sb="3" eb="5">
      <t>ゴウカク</t>
    </rPh>
    <rPh sb="5" eb="6">
      <t>リツ</t>
    </rPh>
    <rPh sb="8" eb="11">
      <t>ゴウカクシャ</t>
    </rPh>
    <rPh sb="11" eb="12">
      <t>スウ</t>
    </rPh>
    <rPh sb="13" eb="14">
      <t>ジツ</t>
    </rPh>
    <rPh sb="14" eb="17">
      <t>ジュケンシャ</t>
    </rPh>
    <rPh sb="17" eb="18">
      <t>スウ</t>
    </rPh>
    <phoneticPr fontId="2"/>
  </si>
  <si>
    <r>
      <t>2006年度</t>
    </r>
    <r>
      <rPr>
        <sz val="11"/>
        <rFont val="ＭＳ Ｐゴシック"/>
        <family val="3"/>
        <charset val="128"/>
      </rPr>
      <t/>
    </r>
    <rPh sb="4" eb="6">
      <t>ネンド</t>
    </rPh>
    <phoneticPr fontId="2"/>
  </si>
  <si>
    <r>
      <t>2013年度</t>
    </r>
    <r>
      <rPr>
        <sz val="11"/>
        <rFont val="ＭＳ Ｐゴシック"/>
        <family val="3"/>
        <charset val="128"/>
      </rPr>
      <t/>
    </r>
    <rPh sb="4" eb="6">
      <t>ネンド</t>
    </rPh>
    <phoneticPr fontId="2"/>
  </si>
  <si>
    <r>
      <t>2012年度</t>
    </r>
    <r>
      <rPr>
        <sz val="11"/>
        <rFont val="ＭＳ Ｐゴシック"/>
        <family val="3"/>
        <charset val="128"/>
      </rPr>
      <t/>
    </r>
    <rPh sb="4" eb="6">
      <t>ネンド</t>
    </rPh>
    <phoneticPr fontId="2"/>
  </si>
  <si>
    <r>
      <t>2010年度</t>
    </r>
    <r>
      <rPr>
        <sz val="11"/>
        <rFont val="ＭＳ Ｐゴシック"/>
        <family val="3"/>
        <charset val="128"/>
      </rPr>
      <t/>
    </r>
    <rPh sb="4" eb="6">
      <t>ネンド</t>
    </rPh>
    <phoneticPr fontId="2"/>
  </si>
  <si>
    <t>【受験申込者数】</t>
    <rPh sb="3" eb="5">
      <t>モウシコミ</t>
    </rPh>
    <phoneticPr fontId="2"/>
  </si>
  <si>
    <t>現在</t>
    <rPh sb="0" eb="2">
      <t>ゲンザイ</t>
    </rPh>
    <phoneticPr fontId="2"/>
  </si>
  <si>
    <t>土木学会 技術推進機構</t>
    <rPh sb="0" eb="2">
      <t>ドボク</t>
    </rPh>
    <rPh sb="2" eb="4">
      <t>ガッカイ</t>
    </rPh>
    <rPh sb="5" eb="7">
      <t>ギジュツ</t>
    </rPh>
    <rPh sb="7" eb="9">
      <t>スイシン</t>
    </rPh>
    <rPh sb="9" eb="11">
      <t>キコウ</t>
    </rPh>
    <phoneticPr fontId="2"/>
  </si>
  <si>
    <t>土木学会認定技術者資格  実受験者・合格者・認定者数</t>
    <rPh sb="0" eb="4">
      <t>ドボクガッカイ</t>
    </rPh>
    <rPh sb="4" eb="6">
      <t>ニンテイ</t>
    </rPh>
    <rPh sb="6" eb="9">
      <t>ギジュツシャ</t>
    </rPh>
    <rPh sb="9" eb="11">
      <t>シカク</t>
    </rPh>
    <rPh sb="13" eb="14">
      <t>ジツ</t>
    </rPh>
    <rPh sb="14" eb="16">
      <t>ジュケン</t>
    </rPh>
    <rPh sb="16" eb="17">
      <t>シャ</t>
    </rPh>
    <rPh sb="18" eb="21">
      <t>ゴウカクシャ</t>
    </rPh>
    <rPh sb="22" eb="24">
      <t>ニンテイ</t>
    </rPh>
    <rPh sb="24" eb="25">
      <t>シャ</t>
    </rPh>
    <rPh sb="25" eb="26">
      <t>カズ</t>
    </rPh>
    <phoneticPr fontId="2"/>
  </si>
  <si>
    <t>2014年度</t>
    <rPh sb="4" eb="6">
      <t>ネンド</t>
    </rPh>
    <phoneticPr fontId="2"/>
  </si>
  <si>
    <t>特別上級</t>
    <phoneticPr fontId="2"/>
  </si>
  <si>
    <t>コースＡ</t>
    <phoneticPr fontId="2"/>
  </si>
  <si>
    <t>コースＢ</t>
    <phoneticPr fontId="2"/>
  </si>
  <si>
    <r>
      <t>2014年度</t>
    </r>
    <r>
      <rPr>
        <sz val="11"/>
        <rFont val="ＭＳ Ｐゴシック"/>
        <family val="3"/>
        <charset val="128"/>
      </rPr>
      <t/>
    </r>
    <rPh sb="4" eb="6">
      <t>ネンド</t>
    </rPh>
    <phoneticPr fontId="2"/>
  </si>
  <si>
    <t>【実受験者数】</t>
    <phoneticPr fontId="2"/>
  </si>
  <si>
    <t>【合格者数】</t>
    <phoneticPr fontId="2"/>
  </si>
  <si>
    <t>【認定者数】</t>
    <phoneticPr fontId="2"/>
  </si>
  <si>
    <t>【合格率】</t>
    <phoneticPr fontId="2"/>
  </si>
  <si>
    <t>2014年度</t>
    <rPh sb="4" eb="6">
      <t>ネンド</t>
    </rPh>
    <phoneticPr fontId="2"/>
  </si>
  <si>
    <t>注）認定者数は、2015年3月19日までに申請のあったもの。</t>
    <rPh sb="21" eb="23">
      <t>シンセイ</t>
    </rPh>
    <phoneticPr fontId="2"/>
  </si>
  <si>
    <t>注）技術推進機構：2015/03/19時点集計</t>
    <phoneticPr fontId="2"/>
  </si>
</sst>
</file>

<file path=xl/styles.xml><?xml version="1.0" encoding="utf-8"?>
<styleSheet xmlns="http://schemas.openxmlformats.org/spreadsheetml/2006/main">
  <numFmts count="5">
    <numFmt numFmtId="176" formatCode="0_);[Red]\(0\)"/>
    <numFmt numFmtId="177" formatCode="0_ "/>
    <numFmt numFmtId="178" formatCode="0.0_);[Red]\(0.0\)"/>
    <numFmt numFmtId="179" formatCode="#,##0_);[Red]\(#,##0\)"/>
    <numFmt numFmtId="180" formatCode="#,##0.0_);[Red]\(#,##0.0\)"/>
  </numFmts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 tint="-0.249977111117893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</cellStyleXfs>
  <cellXfs count="244">
    <xf numFmtId="0" fontId="0" fillId="0" borderId="0" xfId="0"/>
    <xf numFmtId="0" fontId="3" fillId="0" borderId="0" xfId="0" applyFont="1" applyFill="1" applyAlignment="1">
      <alignment vertical="center"/>
    </xf>
    <xf numFmtId="38" fontId="3" fillId="0" borderId="0" xfId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38" fontId="4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/>
    </xf>
    <xf numFmtId="179" fontId="4" fillId="0" borderId="1" xfId="2" applyNumberFormat="1" applyFont="1" applyBorder="1" applyAlignment="1">
      <alignment vertical="center"/>
    </xf>
    <xf numFmtId="0" fontId="4" fillId="0" borderId="1" xfId="2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center" vertical="center"/>
    </xf>
    <xf numFmtId="179" fontId="4" fillId="0" borderId="0" xfId="2" applyNumberFormat="1" applyFont="1" applyFill="1" applyBorder="1" applyAlignment="1">
      <alignment vertical="center"/>
    </xf>
    <xf numFmtId="179" fontId="4" fillId="0" borderId="0" xfId="0" applyNumberFormat="1" applyFont="1" applyBorder="1" applyAlignment="1">
      <alignment vertical="center"/>
    </xf>
    <xf numFmtId="38" fontId="4" fillId="0" borderId="0" xfId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38" fontId="4" fillId="0" borderId="0" xfId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38" fontId="4" fillId="0" borderId="0" xfId="1" applyFont="1" applyFill="1" applyBorder="1" applyAlignment="1">
      <alignment vertical="center"/>
    </xf>
    <xf numFmtId="38" fontId="4" fillId="0" borderId="0" xfId="1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179" fontId="4" fillId="0" borderId="0" xfId="2" applyNumberFormat="1" applyFont="1" applyBorder="1" applyAlignment="1">
      <alignment vertical="center"/>
    </xf>
    <xf numFmtId="179" fontId="4" fillId="2" borderId="1" xfId="2" applyNumberFormat="1" applyFont="1" applyFill="1" applyBorder="1" applyAlignment="1">
      <alignment vertical="center"/>
    </xf>
    <xf numFmtId="0" fontId="4" fillId="0" borderId="2" xfId="2" applyFont="1" applyBorder="1" applyAlignment="1">
      <alignment horizontal="center" vertical="center"/>
    </xf>
    <xf numFmtId="179" fontId="4" fillId="0" borderId="3" xfId="0" applyNumberFormat="1" applyFont="1" applyBorder="1" applyAlignment="1">
      <alignment vertical="center"/>
    </xf>
    <xf numFmtId="0" fontId="4" fillId="2" borderId="2" xfId="2" applyFont="1" applyFill="1" applyBorder="1" applyAlignment="1">
      <alignment horizontal="center" vertical="center"/>
    </xf>
    <xf numFmtId="179" fontId="4" fillId="2" borderId="3" xfId="0" applyNumberFormat="1" applyFont="1" applyFill="1" applyBorder="1" applyAlignment="1">
      <alignment vertical="center"/>
    </xf>
    <xf numFmtId="0" fontId="4" fillId="0" borderId="4" xfId="2" applyFont="1" applyFill="1" applyBorder="1" applyAlignment="1">
      <alignment horizontal="center" vertical="center"/>
    </xf>
    <xf numFmtId="179" fontId="4" fillId="0" borderId="5" xfId="2" applyNumberFormat="1" applyFont="1" applyFill="1" applyBorder="1" applyAlignment="1">
      <alignment vertical="center"/>
    </xf>
    <xf numFmtId="0" fontId="4" fillId="0" borderId="6" xfId="2" applyFont="1" applyBorder="1" applyAlignment="1">
      <alignment horizontal="center" vertical="center"/>
    </xf>
    <xf numFmtId="179" fontId="4" fillId="0" borderId="7" xfId="2" applyNumberFormat="1" applyFont="1" applyBorder="1" applyAlignment="1">
      <alignment vertical="center"/>
    </xf>
    <xf numFmtId="179" fontId="4" fillId="0" borderId="7" xfId="2" applyNumberFormat="1" applyFont="1" applyFill="1" applyBorder="1" applyAlignment="1">
      <alignment vertical="center"/>
    </xf>
    <xf numFmtId="179" fontId="4" fillId="0" borderId="8" xfId="0" applyNumberFormat="1" applyFont="1" applyBorder="1" applyAlignment="1">
      <alignment vertical="center"/>
    </xf>
    <xf numFmtId="0" fontId="3" fillId="3" borderId="9" xfId="2" applyFont="1" applyFill="1" applyBorder="1" applyAlignment="1">
      <alignment horizontal="center" vertical="center"/>
    </xf>
    <xf numFmtId="0" fontId="3" fillId="3" borderId="10" xfId="2" applyFont="1" applyFill="1" applyBorder="1" applyAlignment="1">
      <alignment horizontal="center" vertical="center" wrapText="1"/>
    </xf>
    <xf numFmtId="0" fontId="3" fillId="3" borderId="10" xfId="2" applyFont="1" applyFill="1" applyBorder="1" applyAlignment="1">
      <alignment horizontal="center" vertical="center"/>
    </xf>
    <xf numFmtId="0" fontId="3" fillId="3" borderId="11" xfId="2" applyFont="1" applyFill="1" applyBorder="1" applyAlignment="1">
      <alignment horizontal="center" vertical="center" wrapText="1"/>
    </xf>
    <xf numFmtId="179" fontId="4" fillId="0" borderId="12" xfId="2" applyNumberFormat="1" applyFont="1" applyFill="1" applyBorder="1" applyAlignment="1">
      <alignment vertical="center"/>
    </xf>
    <xf numFmtId="179" fontId="4" fillId="0" borderId="13" xfId="0" applyNumberFormat="1" applyFont="1" applyFill="1" applyBorder="1" applyAlignment="1">
      <alignment vertical="center"/>
    </xf>
    <xf numFmtId="179" fontId="4" fillId="2" borderId="12" xfId="2" applyNumberFormat="1" applyFont="1" applyFill="1" applyBorder="1" applyAlignment="1">
      <alignment vertical="center"/>
    </xf>
    <xf numFmtId="179" fontId="4" fillId="2" borderId="13" xfId="0" applyNumberFormat="1" applyFont="1" applyFill="1" applyBorder="1" applyAlignment="1">
      <alignment vertical="center"/>
    </xf>
    <xf numFmtId="176" fontId="4" fillId="0" borderId="1" xfId="2" applyNumberFormat="1" applyFont="1" applyBorder="1" applyAlignment="1">
      <alignment vertical="center"/>
    </xf>
    <xf numFmtId="176" fontId="4" fillId="0" borderId="1" xfId="2" applyNumberFormat="1" applyFont="1" applyFill="1" applyBorder="1" applyAlignment="1">
      <alignment vertical="center"/>
    </xf>
    <xf numFmtId="176" fontId="4" fillId="0" borderId="1" xfId="0" applyNumberFormat="1" applyFont="1" applyFill="1" applyBorder="1" applyAlignment="1">
      <alignment vertical="center"/>
    </xf>
    <xf numFmtId="176" fontId="4" fillId="0" borderId="1" xfId="0" applyNumberFormat="1" applyFont="1" applyBorder="1" applyAlignment="1">
      <alignment vertical="center"/>
    </xf>
    <xf numFmtId="176" fontId="4" fillId="2" borderId="1" xfId="2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176" fontId="4" fillId="0" borderId="12" xfId="2" applyNumberFormat="1" applyFont="1" applyFill="1" applyBorder="1" applyAlignment="1">
      <alignment vertical="center"/>
    </xf>
    <xf numFmtId="0" fontId="0" fillId="0" borderId="1" xfId="2" applyFont="1" applyFill="1" applyBorder="1" applyAlignment="1">
      <alignment horizontal="center" vertical="center"/>
    </xf>
    <xf numFmtId="0" fontId="0" fillId="0" borderId="1" xfId="2" applyFont="1" applyBorder="1" applyAlignment="1">
      <alignment horizontal="center" vertical="center"/>
    </xf>
    <xf numFmtId="0" fontId="0" fillId="0" borderId="0" xfId="0" applyFill="1" applyAlignment="1">
      <alignment vertical="center"/>
    </xf>
    <xf numFmtId="177" fontId="4" fillId="0" borderId="1" xfId="2" applyNumberFormat="1" applyFont="1" applyBorder="1" applyAlignment="1">
      <alignment vertical="center" wrapText="1"/>
    </xf>
    <xf numFmtId="177" fontId="4" fillId="0" borderId="1" xfId="2" applyNumberFormat="1" applyFont="1" applyBorder="1" applyAlignment="1">
      <alignment vertical="center"/>
    </xf>
    <xf numFmtId="0" fontId="4" fillId="4" borderId="2" xfId="2" applyFont="1" applyFill="1" applyBorder="1" applyAlignment="1">
      <alignment horizontal="center" vertical="center"/>
    </xf>
    <xf numFmtId="176" fontId="4" fillId="4" borderId="12" xfId="2" applyNumberFormat="1" applyFont="1" applyFill="1" applyBorder="1" applyAlignment="1">
      <alignment vertical="center"/>
    </xf>
    <xf numFmtId="179" fontId="4" fillId="4" borderId="13" xfId="0" applyNumberFormat="1" applyFont="1" applyFill="1" applyBorder="1" applyAlignment="1">
      <alignment vertical="center"/>
    </xf>
    <xf numFmtId="0" fontId="4" fillId="0" borderId="1" xfId="2" applyFont="1" applyBorder="1" applyAlignment="1">
      <alignment horizontal="right" vertical="center" wrapText="1"/>
    </xf>
    <xf numFmtId="0" fontId="4" fillId="0" borderId="1" xfId="2" applyFont="1" applyBorder="1" applyAlignment="1">
      <alignment horizontal="right" vertical="center"/>
    </xf>
    <xf numFmtId="179" fontId="4" fillId="0" borderId="14" xfId="2" applyNumberFormat="1" applyFont="1" applyFill="1" applyBorder="1" applyAlignment="1">
      <alignment vertical="center"/>
    </xf>
    <xf numFmtId="0" fontId="0" fillId="0" borderId="2" xfId="2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178" fontId="0" fillId="0" borderId="15" xfId="3" applyNumberFormat="1" applyFont="1" applyFill="1" applyBorder="1" applyAlignment="1">
      <alignment horizontal="right" vertical="center"/>
    </xf>
    <xf numFmtId="178" fontId="0" fillId="0" borderId="11" xfId="3" applyNumberFormat="1" applyFont="1" applyFill="1" applyBorder="1" applyAlignment="1">
      <alignment horizontal="right" vertical="center"/>
    </xf>
    <xf numFmtId="178" fontId="0" fillId="0" borderId="16" xfId="3" applyNumberFormat="1" applyFont="1" applyFill="1" applyBorder="1" applyAlignment="1">
      <alignment horizontal="right" vertical="center"/>
    </xf>
    <xf numFmtId="180" fontId="0" fillId="0" borderId="11" xfId="3" applyNumberFormat="1" applyFont="1" applyFill="1" applyBorder="1" applyAlignment="1">
      <alignment vertical="center"/>
    </xf>
    <xf numFmtId="178" fontId="0" fillId="0" borderId="17" xfId="3" applyNumberFormat="1" applyFont="1" applyFill="1" applyBorder="1" applyAlignment="1">
      <alignment horizontal="right" vertical="center"/>
    </xf>
    <xf numFmtId="0" fontId="0" fillId="0" borderId="16" xfId="3" applyFont="1" applyFill="1" applyBorder="1" applyAlignment="1">
      <alignment horizontal="center" vertical="center"/>
    </xf>
    <xf numFmtId="180" fontId="0" fillId="0" borderId="18" xfId="0" applyNumberFormat="1" applyFont="1" applyFill="1" applyBorder="1" applyAlignment="1">
      <alignment vertical="center"/>
    </xf>
    <xf numFmtId="180" fontId="0" fillId="0" borderId="18" xfId="3" applyNumberFormat="1" applyFont="1" applyFill="1" applyBorder="1" applyAlignment="1">
      <alignment horizontal="right" vertical="center"/>
    </xf>
    <xf numFmtId="178" fontId="0" fillId="0" borderId="13" xfId="3" applyNumberFormat="1" applyFont="1" applyFill="1" applyBorder="1" applyAlignment="1">
      <alignment horizontal="right" vertical="center"/>
    </xf>
    <xf numFmtId="178" fontId="0" fillId="0" borderId="19" xfId="3" applyNumberFormat="1" applyFont="1" applyFill="1" applyBorder="1" applyAlignment="1">
      <alignment horizontal="right" vertical="center"/>
    </xf>
    <xf numFmtId="180" fontId="0" fillId="0" borderId="20" xfId="3" applyNumberFormat="1" applyFont="1" applyFill="1" applyBorder="1" applyAlignment="1">
      <alignment vertical="center"/>
    </xf>
    <xf numFmtId="0" fontId="0" fillId="0" borderId="19" xfId="3" applyFont="1" applyFill="1" applyBorder="1" applyAlignment="1">
      <alignment horizontal="center" vertical="center"/>
    </xf>
    <xf numFmtId="178" fontId="0" fillId="0" borderId="21" xfId="3" applyNumberFormat="1" applyFont="1" applyFill="1" applyBorder="1" applyAlignment="1">
      <alignment horizontal="right" vertical="center"/>
    </xf>
    <xf numFmtId="179" fontId="0" fillId="0" borderId="22" xfId="3" applyNumberFormat="1" applyFont="1" applyFill="1" applyBorder="1" applyAlignment="1">
      <alignment horizontal="right" vertical="center"/>
    </xf>
    <xf numFmtId="178" fontId="0" fillId="0" borderId="2" xfId="3" applyNumberFormat="1" applyFont="1" applyFill="1" applyBorder="1" applyAlignment="1">
      <alignment horizontal="right" vertical="center"/>
    </xf>
    <xf numFmtId="178" fontId="0" fillId="0" borderId="23" xfId="3" applyNumberFormat="1" applyFont="1" applyFill="1" applyBorder="1" applyAlignment="1">
      <alignment horizontal="right" vertical="center"/>
    </xf>
    <xf numFmtId="0" fontId="0" fillId="0" borderId="24" xfId="3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78" fontId="0" fillId="0" borderId="21" xfId="3" applyNumberFormat="1" applyFont="1" applyFill="1" applyBorder="1" applyAlignment="1">
      <alignment vertical="center"/>
    </xf>
    <xf numFmtId="178" fontId="0" fillId="0" borderId="2" xfId="3" applyNumberFormat="1" applyFont="1" applyFill="1" applyBorder="1" applyAlignment="1">
      <alignment vertical="center"/>
    </xf>
    <xf numFmtId="178" fontId="0" fillId="0" borderId="25" xfId="3" applyNumberFormat="1" applyFont="1" applyFill="1" applyBorder="1" applyAlignment="1">
      <alignment horizontal="right" vertical="center"/>
    </xf>
    <xf numFmtId="178" fontId="0" fillId="0" borderId="25" xfId="3" applyNumberFormat="1" applyFont="1" applyFill="1" applyBorder="1" applyAlignment="1">
      <alignment vertical="center"/>
    </xf>
    <xf numFmtId="179" fontId="0" fillId="0" borderId="26" xfId="3" applyNumberFormat="1" applyFont="1" applyFill="1" applyBorder="1" applyAlignment="1">
      <alignment horizontal="right" vertical="center"/>
    </xf>
    <xf numFmtId="178" fontId="0" fillId="0" borderId="6" xfId="3" applyNumberFormat="1" applyFont="1" applyFill="1" applyBorder="1" applyAlignment="1">
      <alignment vertical="center"/>
    </xf>
    <xf numFmtId="178" fontId="0" fillId="0" borderId="27" xfId="3" applyNumberFormat="1" applyFont="1" applyFill="1" applyBorder="1" applyAlignment="1">
      <alignment vertical="center"/>
    </xf>
    <xf numFmtId="0" fontId="0" fillId="0" borderId="28" xfId="3" applyFont="1" applyFill="1" applyBorder="1" applyAlignment="1">
      <alignment horizontal="center" vertical="center"/>
    </xf>
    <xf numFmtId="0" fontId="0" fillId="0" borderId="29" xfId="3" applyFont="1" applyFill="1" applyBorder="1" applyAlignment="1">
      <alignment horizontal="center" vertical="center"/>
    </xf>
    <xf numFmtId="0" fontId="0" fillId="0" borderId="4" xfId="3" applyFont="1" applyFill="1" applyBorder="1" applyAlignment="1">
      <alignment horizontal="center" vertical="center"/>
    </xf>
    <xf numFmtId="0" fontId="0" fillId="0" borderId="30" xfId="3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179" fontId="0" fillId="0" borderId="0" xfId="3" applyNumberFormat="1" applyFont="1" applyFill="1" applyBorder="1" applyAlignment="1">
      <alignment vertical="center"/>
    </xf>
    <xf numFmtId="0" fontId="0" fillId="0" borderId="0" xfId="3" applyFont="1" applyFill="1" applyBorder="1" applyAlignment="1">
      <alignment horizontal="center" vertical="center"/>
    </xf>
    <xf numFmtId="179" fontId="0" fillId="0" borderId="15" xfId="3" applyNumberFormat="1" applyFont="1" applyFill="1" applyBorder="1" applyAlignment="1">
      <alignment vertical="center"/>
    </xf>
    <xf numFmtId="179" fontId="0" fillId="0" borderId="11" xfId="3" applyNumberFormat="1" applyFont="1" applyFill="1" applyBorder="1" applyAlignment="1">
      <alignment vertical="center"/>
    </xf>
    <xf numFmtId="179" fontId="0" fillId="0" borderId="16" xfId="3" applyNumberFormat="1" applyFont="1" applyFill="1" applyBorder="1" applyAlignment="1">
      <alignment vertical="center"/>
    </xf>
    <xf numFmtId="179" fontId="0" fillId="0" borderId="18" xfId="0" applyNumberFormat="1" applyFont="1" applyFill="1" applyBorder="1" applyAlignment="1">
      <alignment vertical="center"/>
    </xf>
    <xf numFmtId="179" fontId="0" fillId="0" borderId="31" xfId="3" applyNumberFormat="1" applyFont="1" applyFill="1" applyBorder="1" applyAlignment="1">
      <alignment vertical="center"/>
    </xf>
    <xf numFmtId="179" fontId="0" fillId="0" borderId="14" xfId="3" applyNumberFormat="1" applyFont="1" applyFill="1" applyBorder="1" applyAlignment="1">
      <alignment horizontal="right" vertical="center"/>
    </xf>
    <xf numFmtId="179" fontId="0" fillId="0" borderId="4" xfId="3" applyNumberFormat="1" applyFont="1" applyFill="1" applyBorder="1" applyAlignment="1">
      <alignment horizontal="right" vertical="center"/>
    </xf>
    <xf numFmtId="179" fontId="0" fillId="0" borderId="29" xfId="3" applyNumberFormat="1" applyFont="1" applyFill="1" applyBorder="1" applyAlignment="1">
      <alignment vertical="center"/>
    </xf>
    <xf numFmtId="179" fontId="0" fillId="0" borderId="32" xfId="3" applyNumberFormat="1" applyFont="1" applyFill="1" applyBorder="1" applyAlignment="1">
      <alignment horizontal="right" vertical="center"/>
    </xf>
    <xf numFmtId="179" fontId="0" fillId="0" borderId="33" xfId="3" applyNumberFormat="1" applyFont="1" applyFill="1" applyBorder="1" applyAlignment="1">
      <alignment vertical="center"/>
    </xf>
    <xf numFmtId="179" fontId="0" fillId="0" borderId="13" xfId="3" applyNumberFormat="1" applyFont="1" applyFill="1" applyBorder="1" applyAlignment="1">
      <alignment horizontal="right" vertical="center"/>
    </xf>
    <xf numFmtId="179" fontId="0" fillId="0" borderId="34" xfId="3" applyNumberFormat="1" applyFont="1" applyFill="1" applyBorder="1" applyAlignment="1">
      <alignment horizontal="right" vertical="center"/>
    </xf>
    <xf numFmtId="179" fontId="0" fillId="0" borderId="35" xfId="3" applyNumberFormat="1" applyFont="1" applyFill="1" applyBorder="1" applyAlignment="1">
      <alignment vertical="center"/>
    </xf>
    <xf numFmtId="179" fontId="0" fillId="0" borderId="20" xfId="3" applyNumberFormat="1" applyFont="1" applyFill="1" applyBorder="1" applyAlignment="1">
      <alignment vertical="center"/>
    </xf>
    <xf numFmtId="179" fontId="0" fillId="0" borderId="18" xfId="3" applyNumberFormat="1" applyFont="1" applyFill="1" applyBorder="1" applyAlignment="1">
      <alignment horizontal="right" vertical="center"/>
    </xf>
    <xf numFmtId="179" fontId="0" fillId="0" borderId="36" xfId="3" applyNumberFormat="1" applyFont="1" applyFill="1" applyBorder="1" applyAlignment="1">
      <alignment vertical="center"/>
    </xf>
    <xf numFmtId="179" fontId="0" fillId="0" borderId="37" xfId="3" applyNumberFormat="1" applyFont="1" applyFill="1" applyBorder="1" applyAlignment="1">
      <alignment vertical="center"/>
    </xf>
    <xf numFmtId="179" fontId="0" fillId="0" borderId="3" xfId="3" applyNumberFormat="1" applyFont="1" applyFill="1" applyBorder="1" applyAlignment="1">
      <alignment horizontal="right" vertical="center"/>
    </xf>
    <xf numFmtId="179" fontId="0" fillId="0" borderId="2" xfId="3" applyNumberFormat="1" applyFont="1" applyFill="1" applyBorder="1" applyAlignment="1">
      <alignment horizontal="right" vertical="center"/>
    </xf>
    <xf numFmtId="179" fontId="0" fillId="0" borderId="22" xfId="3" applyNumberFormat="1" applyFont="1" applyFill="1" applyBorder="1" applyAlignment="1">
      <alignment vertical="center"/>
    </xf>
    <xf numFmtId="179" fontId="0" fillId="0" borderId="23" xfId="3" applyNumberFormat="1" applyFont="1" applyFill="1" applyBorder="1" applyAlignment="1">
      <alignment vertical="center"/>
    </xf>
    <xf numFmtId="179" fontId="0" fillId="0" borderId="21" xfId="3" applyNumberFormat="1" applyFont="1" applyFill="1" applyBorder="1" applyAlignment="1">
      <alignment horizontal="right" vertical="center"/>
    </xf>
    <xf numFmtId="179" fontId="0" fillId="0" borderId="21" xfId="0" applyNumberFormat="1" applyFont="1" applyFill="1" applyBorder="1" applyAlignment="1">
      <alignment vertical="center"/>
    </xf>
    <xf numFmtId="179" fontId="0" fillId="0" borderId="38" xfId="3" applyNumberFormat="1" applyFont="1" applyFill="1" applyBorder="1" applyAlignment="1">
      <alignment vertical="center"/>
    </xf>
    <xf numFmtId="179" fontId="0" fillId="0" borderId="2" xfId="3" applyNumberFormat="1" applyFont="1" applyFill="1" applyBorder="1" applyAlignment="1">
      <alignment vertical="center"/>
    </xf>
    <xf numFmtId="179" fontId="0" fillId="0" borderId="21" xfId="3" applyNumberFormat="1" applyFont="1" applyFill="1" applyBorder="1" applyAlignment="1">
      <alignment vertical="center"/>
    </xf>
    <xf numFmtId="179" fontId="0" fillId="0" borderId="25" xfId="0" applyNumberFormat="1" applyFont="1" applyFill="1" applyBorder="1" applyAlignment="1">
      <alignment vertical="center"/>
    </xf>
    <xf numFmtId="179" fontId="0" fillId="0" borderId="39" xfId="3" applyNumberFormat="1" applyFont="1" applyFill="1" applyBorder="1" applyAlignment="1">
      <alignment vertical="center"/>
    </xf>
    <xf numFmtId="179" fontId="0" fillId="0" borderId="8" xfId="3" applyNumberFormat="1" applyFont="1" applyFill="1" applyBorder="1" applyAlignment="1">
      <alignment horizontal="right" vertical="center"/>
    </xf>
    <xf numFmtId="179" fontId="0" fillId="0" borderId="6" xfId="3" applyNumberFormat="1" applyFont="1" applyFill="1" applyBorder="1" applyAlignment="1">
      <alignment vertical="center"/>
    </xf>
    <xf numFmtId="179" fontId="0" fillId="0" borderId="27" xfId="3" applyNumberFormat="1" applyFont="1" applyFill="1" applyBorder="1" applyAlignment="1">
      <alignment vertical="center"/>
    </xf>
    <xf numFmtId="179" fontId="0" fillId="0" borderId="25" xfId="3" applyNumberFormat="1" applyFont="1" applyFill="1" applyBorder="1" applyAlignment="1">
      <alignment vertical="center"/>
    </xf>
    <xf numFmtId="0" fontId="0" fillId="0" borderId="14" xfId="3" applyFont="1" applyFill="1" applyBorder="1" applyAlignment="1">
      <alignment horizontal="center" vertical="center"/>
    </xf>
    <xf numFmtId="178" fontId="0" fillId="0" borderId="40" xfId="3" applyNumberFormat="1" applyFont="1" applyFill="1" applyBorder="1" applyAlignment="1">
      <alignment horizontal="right" vertical="center"/>
    </xf>
    <xf numFmtId="178" fontId="0" fillId="0" borderId="9" xfId="3" applyNumberFormat="1" applyFont="1" applyFill="1" applyBorder="1" applyAlignment="1">
      <alignment horizontal="right" vertical="center"/>
    </xf>
    <xf numFmtId="178" fontId="0" fillId="0" borderId="41" xfId="3" applyNumberFormat="1" applyFont="1" applyFill="1" applyBorder="1" applyAlignment="1">
      <alignment horizontal="right" vertical="center"/>
    </xf>
    <xf numFmtId="178" fontId="0" fillId="0" borderId="18" xfId="3" applyNumberFormat="1" applyFont="1" applyFill="1" applyBorder="1" applyAlignment="1">
      <alignment horizontal="right" vertical="center"/>
    </xf>
    <xf numFmtId="178" fontId="0" fillId="0" borderId="36" xfId="3" applyNumberFormat="1" applyFont="1" applyFill="1" applyBorder="1" applyAlignment="1">
      <alignment horizontal="right" vertical="center"/>
    </xf>
    <xf numFmtId="178" fontId="0" fillId="0" borderId="34" xfId="3" applyNumberFormat="1" applyFont="1" applyFill="1" applyBorder="1" applyAlignment="1">
      <alignment horizontal="right" vertical="center"/>
    </xf>
    <xf numFmtId="178" fontId="0" fillId="0" borderId="35" xfId="3" applyNumberFormat="1" applyFont="1" applyFill="1" applyBorder="1" applyAlignment="1">
      <alignment horizontal="right" vertical="center"/>
    </xf>
    <xf numFmtId="178" fontId="0" fillId="0" borderId="20" xfId="3" applyNumberFormat="1" applyFont="1" applyFill="1" applyBorder="1" applyAlignment="1">
      <alignment horizontal="right" vertical="center"/>
    </xf>
    <xf numFmtId="178" fontId="0" fillId="0" borderId="38" xfId="3" applyNumberFormat="1" applyFont="1" applyFill="1" applyBorder="1" applyAlignment="1">
      <alignment horizontal="right" vertical="center"/>
    </xf>
    <xf numFmtId="178" fontId="0" fillId="0" borderId="38" xfId="3" applyNumberFormat="1" applyFont="1" applyFill="1" applyBorder="1" applyAlignment="1">
      <alignment vertical="center"/>
    </xf>
    <xf numFmtId="178" fontId="0" fillId="0" borderId="39" xfId="3" applyNumberFormat="1" applyFont="1" applyFill="1" applyBorder="1" applyAlignment="1">
      <alignment vertical="center"/>
    </xf>
    <xf numFmtId="179" fontId="0" fillId="0" borderId="32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right" vertical="center"/>
    </xf>
    <xf numFmtId="179" fontId="0" fillId="0" borderId="15" xfId="3" applyNumberFormat="1" applyFont="1" applyFill="1" applyBorder="1" applyAlignment="1">
      <alignment horizontal="right" vertical="center"/>
    </xf>
    <xf numFmtId="179" fontId="0" fillId="0" borderId="38" xfId="0" applyNumberFormat="1" applyFont="1" applyFill="1" applyBorder="1" applyAlignment="1">
      <alignment vertical="center"/>
    </xf>
    <xf numFmtId="179" fontId="0" fillId="0" borderId="39" xfId="0" applyNumberFormat="1" applyFont="1" applyFill="1" applyBorder="1" applyAlignment="1">
      <alignment vertical="center"/>
    </xf>
    <xf numFmtId="179" fontId="0" fillId="0" borderId="26" xfId="3" applyNumberFormat="1" applyFont="1" applyFill="1" applyBorder="1" applyAlignment="1">
      <alignment vertical="center"/>
    </xf>
    <xf numFmtId="179" fontId="0" fillId="0" borderId="25" xfId="3" applyNumberFormat="1" applyFont="1" applyFill="1" applyBorder="1" applyAlignment="1">
      <alignment horizontal="right" vertical="center"/>
    </xf>
    <xf numFmtId="179" fontId="0" fillId="0" borderId="11" xfId="3" applyNumberFormat="1" applyFont="1" applyFill="1" applyBorder="1" applyAlignment="1">
      <alignment horizontal="right" vertical="center"/>
    </xf>
    <xf numFmtId="179" fontId="0" fillId="0" borderId="16" xfId="3" applyNumberFormat="1" applyFont="1" applyFill="1" applyBorder="1" applyAlignment="1">
      <alignment horizontal="right" vertical="center"/>
    </xf>
    <xf numFmtId="179" fontId="0" fillId="0" borderId="9" xfId="3" applyNumberFormat="1" applyFont="1" applyFill="1" applyBorder="1" applyAlignment="1">
      <alignment horizontal="right" vertical="center"/>
    </xf>
    <xf numFmtId="0" fontId="0" fillId="0" borderId="15" xfId="3" applyFont="1" applyFill="1" applyBorder="1" applyAlignment="1">
      <alignment horizontal="center" vertical="center"/>
    </xf>
    <xf numFmtId="0" fontId="0" fillId="0" borderId="18" xfId="3" applyFont="1" applyFill="1" applyBorder="1" applyAlignment="1">
      <alignment horizontal="center" vertical="center"/>
    </xf>
    <xf numFmtId="179" fontId="0" fillId="0" borderId="33" xfId="0" applyNumberFormat="1" applyFont="1" applyFill="1" applyBorder="1" applyAlignment="1">
      <alignment vertical="center"/>
    </xf>
    <xf numFmtId="179" fontId="0" fillId="0" borderId="18" xfId="3" applyNumberFormat="1" applyFont="1" applyFill="1" applyBorder="1" applyAlignment="1">
      <alignment vertical="center"/>
    </xf>
    <xf numFmtId="179" fontId="0" fillId="0" borderId="37" xfId="0" applyNumberFormat="1" applyFont="1" applyFill="1" applyBorder="1" applyAlignment="1">
      <alignment vertical="center"/>
    </xf>
    <xf numFmtId="0" fontId="0" fillId="0" borderId="21" xfId="3" applyFont="1" applyFill="1" applyBorder="1" applyAlignment="1">
      <alignment horizontal="center" vertical="center"/>
    </xf>
    <xf numFmtId="179" fontId="0" fillId="0" borderId="44" xfId="0" applyNumberFormat="1" applyFont="1" applyFill="1" applyBorder="1" applyAlignment="1">
      <alignment vertical="center"/>
    </xf>
    <xf numFmtId="179" fontId="0" fillId="0" borderId="6" xfId="3" applyNumberFormat="1" applyFont="1" applyFill="1" applyBorder="1" applyAlignment="1">
      <alignment horizontal="right" vertical="center"/>
    </xf>
    <xf numFmtId="0" fontId="0" fillId="0" borderId="25" xfId="3" applyFont="1" applyFill="1" applyBorder="1" applyAlignment="1">
      <alignment horizontal="center" vertical="center"/>
    </xf>
    <xf numFmtId="179" fontId="0" fillId="0" borderId="0" xfId="0" applyNumberFormat="1" applyFont="1" applyFill="1" applyBorder="1" applyAlignment="1">
      <alignment vertical="center"/>
    </xf>
    <xf numFmtId="179" fontId="0" fillId="0" borderId="0" xfId="3" applyNumberFormat="1" applyFont="1" applyFill="1" applyBorder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179" fontId="0" fillId="0" borderId="57" xfId="3" applyNumberFormat="1" applyFont="1" applyFill="1" applyBorder="1" applyAlignment="1">
      <alignment horizontal="right" vertical="center"/>
    </xf>
    <xf numFmtId="179" fontId="0" fillId="0" borderId="58" xfId="3" applyNumberFormat="1" applyFont="1" applyFill="1" applyBorder="1" applyAlignment="1">
      <alignment horizontal="right" vertical="center"/>
    </xf>
    <xf numFmtId="179" fontId="0" fillId="0" borderId="60" xfId="0" applyNumberFormat="1" applyFont="1" applyFill="1" applyBorder="1" applyAlignment="1">
      <alignment vertical="center"/>
    </xf>
    <xf numFmtId="179" fontId="0" fillId="0" borderId="61" xfId="3" applyNumberFormat="1" applyFont="1" applyFill="1" applyBorder="1" applyAlignment="1">
      <alignment vertical="center"/>
    </xf>
    <xf numFmtId="179" fontId="0" fillId="0" borderId="62" xfId="3" applyNumberFormat="1" applyFont="1" applyFill="1" applyBorder="1" applyAlignment="1">
      <alignment vertical="center"/>
    </xf>
    <xf numFmtId="179" fontId="0" fillId="0" borderId="63" xfId="3" applyNumberFormat="1" applyFont="1" applyFill="1" applyBorder="1" applyAlignment="1">
      <alignment horizontal="right" vertical="center"/>
    </xf>
    <xf numFmtId="179" fontId="0" fillId="0" borderId="57" xfId="3" applyNumberFormat="1" applyFont="1" applyFill="1" applyBorder="1" applyAlignment="1">
      <alignment vertical="center"/>
    </xf>
    <xf numFmtId="179" fontId="0" fillId="0" borderId="59" xfId="0" applyNumberFormat="1" applyFont="1" applyFill="1" applyBorder="1" applyAlignment="1">
      <alignment vertical="center"/>
    </xf>
    <xf numFmtId="179" fontId="0" fillId="0" borderId="37" xfId="3" applyNumberFormat="1" applyFont="1" applyFill="1" applyBorder="1" applyAlignment="1">
      <alignment horizontal="right" vertical="center"/>
    </xf>
    <xf numFmtId="179" fontId="0" fillId="0" borderId="34" xfId="3" applyNumberFormat="1" applyFont="1" applyFill="1" applyBorder="1" applyAlignment="1">
      <alignment vertical="center"/>
    </xf>
    <xf numFmtId="179" fontId="0" fillId="0" borderId="33" xfId="3" applyNumberFormat="1" applyFont="1" applyFill="1" applyBorder="1" applyAlignment="1">
      <alignment horizontal="right" vertical="center"/>
    </xf>
    <xf numFmtId="179" fontId="0" fillId="0" borderId="4" xfId="3" applyNumberFormat="1" applyFont="1" applyFill="1" applyBorder="1" applyAlignment="1">
      <alignment vertical="center"/>
    </xf>
    <xf numFmtId="179" fontId="0" fillId="0" borderId="42" xfId="3" applyNumberFormat="1" applyFont="1" applyFill="1" applyBorder="1" applyAlignment="1">
      <alignment vertical="center"/>
    </xf>
    <xf numFmtId="179" fontId="0" fillId="0" borderId="31" xfId="3" applyNumberFormat="1" applyFont="1" applyFill="1" applyBorder="1" applyAlignment="1">
      <alignment horizontal="right" vertical="center"/>
    </xf>
    <xf numFmtId="179" fontId="0" fillId="0" borderId="43" xfId="3" applyNumberFormat="1" applyFont="1" applyFill="1" applyBorder="1" applyAlignment="1">
      <alignment horizontal="right" vertical="center"/>
    </xf>
    <xf numFmtId="179" fontId="0" fillId="0" borderId="14" xfId="3" applyNumberFormat="1" applyFont="1" applyFill="1" applyBorder="1" applyAlignment="1">
      <alignment vertical="center"/>
    </xf>
    <xf numFmtId="179" fontId="0" fillId="0" borderId="9" xfId="3" applyNumberFormat="1" applyFont="1" applyFill="1" applyBorder="1" applyAlignment="1">
      <alignment vertical="center"/>
    </xf>
    <xf numFmtId="179" fontId="0" fillId="0" borderId="43" xfId="3" applyNumberFormat="1" applyFont="1" applyFill="1" applyBorder="1" applyAlignment="1">
      <alignment vertical="center"/>
    </xf>
    <xf numFmtId="0" fontId="0" fillId="4" borderId="2" xfId="2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14" fontId="0" fillId="0" borderId="0" xfId="0" applyNumberFormat="1" applyFont="1" applyFill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0" fillId="0" borderId="45" xfId="3" applyFont="1" applyFill="1" applyBorder="1" applyAlignment="1">
      <alignment horizontal="center" vertical="center"/>
    </xf>
    <xf numFmtId="0" fontId="0" fillId="0" borderId="46" xfId="3" applyFont="1" applyFill="1" applyBorder="1" applyAlignment="1">
      <alignment horizontal="center" vertical="center"/>
    </xf>
    <xf numFmtId="0" fontId="0" fillId="0" borderId="47" xfId="3" applyFont="1" applyFill="1" applyBorder="1" applyAlignment="1">
      <alignment horizontal="center" vertical="center" wrapText="1"/>
    </xf>
    <xf numFmtId="0" fontId="0" fillId="0" borderId="32" xfId="3" applyFont="1" applyFill="1" applyBorder="1" applyAlignment="1">
      <alignment horizontal="center" vertical="center" wrapText="1"/>
    </xf>
    <xf numFmtId="0" fontId="0" fillId="0" borderId="48" xfId="3" applyFont="1" applyFill="1" applyBorder="1" applyAlignment="1">
      <alignment horizontal="center" vertical="center"/>
    </xf>
    <xf numFmtId="0" fontId="0" fillId="0" borderId="49" xfId="3" applyFont="1" applyFill="1" applyBorder="1" applyAlignment="1">
      <alignment horizontal="center" vertical="center"/>
    </xf>
    <xf numFmtId="0" fontId="0" fillId="0" borderId="50" xfId="3" applyFont="1" applyFill="1" applyBorder="1" applyAlignment="1">
      <alignment horizontal="center" vertical="center"/>
    </xf>
    <xf numFmtId="0" fontId="0" fillId="0" borderId="51" xfId="3" applyFont="1" applyFill="1" applyBorder="1" applyAlignment="1">
      <alignment horizontal="center" vertical="center"/>
    </xf>
    <xf numFmtId="0" fontId="0" fillId="0" borderId="52" xfId="3" applyFont="1" applyFill="1" applyBorder="1" applyAlignment="1">
      <alignment horizontal="center" vertical="center" wrapText="1"/>
    </xf>
    <xf numFmtId="0" fontId="0" fillId="0" borderId="42" xfId="3" applyFont="1" applyFill="1" applyBorder="1" applyAlignment="1">
      <alignment horizontal="center" vertical="center" wrapText="1"/>
    </xf>
    <xf numFmtId="0" fontId="0" fillId="0" borderId="55" xfId="3" applyFont="1" applyFill="1" applyBorder="1" applyAlignment="1">
      <alignment horizontal="center" vertical="center" wrapText="1"/>
    </xf>
    <xf numFmtId="0" fontId="0" fillId="0" borderId="31" xfId="3" applyFont="1" applyFill="1" applyBorder="1" applyAlignment="1">
      <alignment horizontal="center" vertical="center" wrapText="1"/>
    </xf>
    <xf numFmtId="0" fontId="0" fillId="0" borderId="53" xfId="3" applyFont="1" applyFill="1" applyBorder="1" applyAlignment="1">
      <alignment horizontal="center" vertical="center"/>
    </xf>
    <xf numFmtId="0" fontId="0" fillId="0" borderId="54" xfId="3" applyFont="1" applyFill="1" applyBorder="1" applyAlignment="1">
      <alignment horizontal="center" vertical="center"/>
    </xf>
    <xf numFmtId="0" fontId="0" fillId="0" borderId="56" xfId="3" applyFont="1" applyFill="1" applyBorder="1" applyAlignment="1">
      <alignment horizontal="center" vertical="center" wrapText="1"/>
    </xf>
    <xf numFmtId="0" fontId="0" fillId="0" borderId="57" xfId="3" applyFont="1" applyFill="1" applyBorder="1" applyAlignment="1">
      <alignment horizontal="center" vertical="center" wrapText="1"/>
    </xf>
    <xf numFmtId="0" fontId="1" fillId="0" borderId="28" xfId="3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right" vertical="center"/>
    </xf>
    <xf numFmtId="0" fontId="1" fillId="0" borderId="27" xfId="0" applyFont="1" applyFill="1" applyBorder="1" applyAlignment="1">
      <alignment vertical="center"/>
    </xf>
    <xf numFmtId="179" fontId="1" fillId="0" borderId="26" xfId="3" applyNumberFormat="1" applyFont="1" applyFill="1" applyBorder="1" applyAlignment="1">
      <alignment horizontal="right" vertical="center"/>
    </xf>
    <xf numFmtId="0" fontId="1" fillId="0" borderId="6" xfId="0" applyFont="1" applyFill="1" applyBorder="1" applyAlignment="1">
      <alignment vertical="center"/>
    </xf>
    <xf numFmtId="179" fontId="1" fillId="0" borderId="8" xfId="3" applyNumberFormat="1" applyFont="1" applyFill="1" applyBorder="1" applyAlignment="1">
      <alignment horizontal="right" vertical="center"/>
    </xf>
    <xf numFmtId="179" fontId="1" fillId="0" borderId="39" xfId="3" applyNumberFormat="1" applyFont="1" applyFill="1" applyBorder="1" applyAlignment="1">
      <alignment vertical="center"/>
    </xf>
    <xf numFmtId="179" fontId="1" fillId="0" borderId="25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1" fillId="0" borderId="24" xfId="3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right" vertical="center"/>
    </xf>
    <xf numFmtId="0" fontId="1" fillId="0" borderId="23" xfId="0" applyFont="1" applyFill="1" applyBorder="1" applyAlignment="1">
      <alignment vertical="center"/>
    </xf>
    <xf numFmtId="179" fontId="1" fillId="0" borderId="22" xfId="3" applyNumberFormat="1" applyFont="1" applyFill="1" applyBorder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179" fontId="1" fillId="0" borderId="3" xfId="3" applyNumberFormat="1" applyFont="1" applyFill="1" applyBorder="1" applyAlignment="1">
      <alignment horizontal="right" vertical="center"/>
    </xf>
    <xf numFmtId="179" fontId="1" fillId="0" borderId="38" xfId="3" applyNumberFormat="1" applyFont="1" applyFill="1" applyBorder="1" applyAlignment="1">
      <alignment vertical="center"/>
    </xf>
    <xf numFmtId="179" fontId="1" fillId="0" borderId="21" xfId="0" applyNumberFormat="1" applyFont="1" applyFill="1" applyBorder="1" applyAlignment="1">
      <alignment vertical="center"/>
    </xf>
    <xf numFmtId="0" fontId="1" fillId="0" borderId="38" xfId="0" applyFont="1" applyFill="1" applyBorder="1" applyAlignment="1">
      <alignment vertical="center"/>
    </xf>
    <xf numFmtId="0" fontId="1" fillId="0" borderId="19" xfId="3" applyFont="1" applyFill="1" applyBorder="1" applyAlignment="1">
      <alignment horizontal="center" vertical="center"/>
    </xf>
    <xf numFmtId="179" fontId="1" fillId="0" borderId="22" xfId="3" applyNumberFormat="1" applyFont="1" applyFill="1" applyBorder="1" applyAlignment="1">
      <alignment vertical="center"/>
    </xf>
    <xf numFmtId="0" fontId="1" fillId="0" borderId="37" xfId="0" applyFont="1" applyFill="1" applyBorder="1" applyAlignment="1">
      <alignment vertical="center"/>
    </xf>
    <xf numFmtId="0" fontId="1" fillId="0" borderId="18" xfId="0" applyFont="1" applyFill="1" applyBorder="1" applyAlignment="1">
      <alignment horizontal="right" vertical="center"/>
    </xf>
    <xf numFmtId="0" fontId="1" fillId="0" borderId="20" xfId="0" applyFont="1" applyFill="1" applyBorder="1" applyAlignment="1">
      <alignment vertical="center"/>
    </xf>
    <xf numFmtId="179" fontId="1" fillId="0" borderId="35" xfId="3" applyNumberFormat="1" applyFont="1" applyFill="1" applyBorder="1" applyAlignment="1">
      <alignment vertical="center"/>
    </xf>
    <xf numFmtId="0" fontId="1" fillId="0" borderId="34" xfId="0" applyFont="1" applyFill="1" applyBorder="1" applyAlignment="1">
      <alignment vertical="center"/>
    </xf>
    <xf numFmtId="179" fontId="1" fillId="0" borderId="13" xfId="3" applyNumberFormat="1" applyFont="1" applyFill="1" applyBorder="1" applyAlignment="1">
      <alignment horizontal="right" vertical="center"/>
    </xf>
    <xf numFmtId="0" fontId="1" fillId="0" borderId="33" xfId="0" applyFont="1" applyFill="1" applyBorder="1" applyAlignment="1">
      <alignment vertical="center"/>
    </xf>
    <xf numFmtId="0" fontId="1" fillId="0" borderId="36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179" fontId="1" fillId="0" borderId="18" xfId="0" applyNumberFormat="1" applyFont="1" applyFill="1" applyBorder="1" applyAlignment="1">
      <alignment vertical="center"/>
    </xf>
    <xf numFmtId="0" fontId="1" fillId="0" borderId="32" xfId="0" applyFont="1" applyFill="1" applyBorder="1" applyAlignment="1">
      <alignment horizontal="right" vertical="center"/>
    </xf>
    <xf numFmtId="0" fontId="1" fillId="0" borderId="30" xfId="0" applyFont="1" applyFill="1" applyBorder="1" applyAlignment="1">
      <alignment vertical="center"/>
    </xf>
    <xf numFmtId="179" fontId="1" fillId="0" borderId="29" xfId="3" applyNumberFormat="1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179" fontId="1" fillId="0" borderId="14" xfId="3" applyNumberFormat="1" applyFont="1" applyFill="1" applyBorder="1" applyAlignment="1">
      <alignment horizontal="right" vertical="center"/>
    </xf>
    <xf numFmtId="0" fontId="1" fillId="0" borderId="42" xfId="0" applyFont="1" applyFill="1" applyBorder="1" applyAlignment="1">
      <alignment vertical="center"/>
    </xf>
    <xf numFmtId="0" fontId="1" fillId="0" borderId="16" xfId="3" applyFont="1" applyFill="1" applyBorder="1" applyAlignment="1">
      <alignment horizontal="center" vertical="center"/>
    </xf>
    <xf numFmtId="179" fontId="1" fillId="0" borderId="15" xfId="3" applyNumberFormat="1" applyFont="1" applyFill="1" applyBorder="1" applyAlignment="1">
      <alignment vertical="center"/>
    </xf>
    <xf numFmtId="179" fontId="1" fillId="0" borderId="9" xfId="3" applyNumberFormat="1" applyFont="1" applyFill="1" applyBorder="1" applyAlignment="1">
      <alignment vertical="center"/>
    </xf>
    <xf numFmtId="179" fontId="1" fillId="0" borderId="43" xfId="3" applyNumberFormat="1" applyFont="1" applyFill="1" applyBorder="1" applyAlignment="1">
      <alignment vertical="center"/>
    </xf>
    <xf numFmtId="179" fontId="1" fillId="0" borderId="16" xfId="3" applyNumberFormat="1" applyFont="1" applyFill="1" applyBorder="1" applyAlignment="1">
      <alignment vertical="center"/>
    </xf>
    <xf numFmtId="179" fontId="1" fillId="0" borderId="11" xfId="3" applyNumberFormat="1" applyFont="1" applyFill="1" applyBorder="1" applyAlignment="1">
      <alignment vertical="center"/>
    </xf>
  </cellXfs>
  <cellStyles count="4">
    <cellStyle name="桁区切り" xfId="1" builtinId="6"/>
    <cellStyle name="標準" xfId="0" builtinId="0"/>
    <cellStyle name="標準_審査結果" xfId="2"/>
    <cellStyle name="標準_審査結果_S-03-1_資格認定者数10032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>
        <c:manualLayout>
          <c:layoutTarget val="inner"/>
          <c:xMode val="edge"/>
          <c:yMode val="edge"/>
          <c:x val="0.13883557261676263"/>
          <c:y val="4.6687851214708372E-2"/>
          <c:w val="0.69289827255278491"/>
          <c:h val="0.87940630797773656"/>
        </c:manualLayout>
      </c:layout>
      <c:barChart>
        <c:barDir val="col"/>
        <c:grouping val="stacked"/>
        <c:ser>
          <c:idx val="0"/>
          <c:order val="0"/>
          <c:tx>
            <c:strRef>
              <c:f>技術者資格認定者数!$A$22</c:f>
              <c:strCache>
                <c:ptCount val="1"/>
                <c:pt idx="0">
                  <c:v>2014年度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25" b="0" i="0" u="none" strike="noStrike" baseline="0">
                    <a:solidFill>
                      <a:srgbClr val="FFFFFF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Val val="1"/>
          </c:dLbls>
          <c:cat>
            <c:strRef>
              <c:f>技術者資格認定者数!$B$21:$F$21</c:f>
              <c:strCache>
                <c:ptCount val="5"/>
                <c:pt idx="0">
                  <c:v>特別上級</c:v>
                </c:pt>
                <c:pt idx="1">
                  <c:v>上級</c:v>
                </c:pt>
                <c:pt idx="2">
                  <c:v>１級</c:v>
                </c:pt>
                <c:pt idx="3">
                  <c:v>２級</c:v>
                </c:pt>
                <c:pt idx="4">
                  <c:v>合  計</c:v>
                </c:pt>
              </c:strCache>
            </c:strRef>
          </c:cat>
          <c:val>
            <c:numRef>
              <c:f>技術者資格認定者数!$B$22:$F$22</c:f>
              <c:numCache>
                <c:formatCode>General</c:formatCode>
                <c:ptCount val="5"/>
                <c:pt idx="0">
                  <c:v>20</c:v>
                </c:pt>
                <c:pt idx="1">
                  <c:v>132</c:v>
                </c:pt>
                <c:pt idx="2">
                  <c:v>110</c:v>
                </c:pt>
                <c:pt idx="3">
                  <c:v>112</c:v>
                </c:pt>
                <c:pt idx="4">
                  <c:v>374</c:v>
                </c:pt>
              </c:numCache>
            </c:numRef>
          </c:val>
        </c:ser>
        <c:ser>
          <c:idx val="1"/>
          <c:order val="1"/>
          <c:tx>
            <c:strRef>
              <c:f>技術者資格認定者数!$A$23</c:f>
              <c:strCache>
                <c:ptCount val="1"/>
                <c:pt idx="0">
                  <c:v>2013年度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25" b="0" i="0" u="none" strike="noStrike" baseline="0">
                    <a:solidFill>
                      <a:srgbClr val="FFFFFF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Val val="1"/>
          </c:dLbls>
          <c:cat>
            <c:strRef>
              <c:f>技術者資格認定者数!$B$21:$F$21</c:f>
              <c:strCache>
                <c:ptCount val="5"/>
                <c:pt idx="0">
                  <c:v>特別上級</c:v>
                </c:pt>
                <c:pt idx="1">
                  <c:v>上級</c:v>
                </c:pt>
                <c:pt idx="2">
                  <c:v>１級</c:v>
                </c:pt>
                <c:pt idx="3">
                  <c:v>２級</c:v>
                </c:pt>
                <c:pt idx="4">
                  <c:v>合  計</c:v>
                </c:pt>
              </c:strCache>
            </c:strRef>
          </c:cat>
          <c:val>
            <c:numRef>
              <c:f>技術者資格認定者数!$B$23:$F$23</c:f>
              <c:numCache>
                <c:formatCode>General</c:formatCode>
                <c:ptCount val="5"/>
                <c:pt idx="0">
                  <c:v>22</c:v>
                </c:pt>
                <c:pt idx="1">
                  <c:v>118</c:v>
                </c:pt>
                <c:pt idx="2">
                  <c:v>96</c:v>
                </c:pt>
                <c:pt idx="3">
                  <c:v>153</c:v>
                </c:pt>
                <c:pt idx="4">
                  <c:v>389</c:v>
                </c:pt>
              </c:numCache>
            </c:numRef>
          </c:val>
        </c:ser>
        <c:ser>
          <c:idx val="2"/>
          <c:order val="2"/>
          <c:tx>
            <c:strRef>
              <c:f>技術者資格認定者数!$A$24</c:f>
              <c:strCache>
                <c:ptCount val="1"/>
                <c:pt idx="0">
                  <c:v>2012年度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Val val="1"/>
          </c:dLbls>
          <c:cat>
            <c:strRef>
              <c:f>技術者資格認定者数!$B$21:$F$21</c:f>
              <c:strCache>
                <c:ptCount val="5"/>
                <c:pt idx="0">
                  <c:v>特別上級</c:v>
                </c:pt>
                <c:pt idx="1">
                  <c:v>上級</c:v>
                </c:pt>
                <c:pt idx="2">
                  <c:v>１級</c:v>
                </c:pt>
                <c:pt idx="3">
                  <c:v>２級</c:v>
                </c:pt>
                <c:pt idx="4">
                  <c:v>合  計</c:v>
                </c:pt>
              </c:strCache>
            </c:strRef>
          </c:cat>
          <c:val>
            <c:numRef>
              <c:f>技術者資格認定者数!$B$24:$F$24</c:f>
              <c:numCache>
                <c:formatCode>General</c:formatCode>
                <c:ptCount val="5"/>
                <c:pt idx="0">
                  <c:v>27</c:v>
                </c:pt>
                <c:pt idx="1">
                  <c:v>139</c:v>
                </c:pt>
                <c:pt idx="2">
                  <c:v>135</c:v>
                </c:pt>
                <c:pt idx="3">
                  <c:v>165</c:v>
                </c:pt>
                <c:pt idx="4">
                  <c:v>466</c:v>
                </c:pt>
              </c:numCache>
            </c:numRef>
          </c:val>
        </c:ser>
        <c:ser>
          <c:idx val="3"/>
          <c:order val="3"/>
          <c:tx>
            <c:strRef>
              <c:f>技術者資格認定者数!$A$25</c:f>
              <c:strCache>
                <c:ptCount val="1"/>
                <c:pt idx="0">
                  <c:v>2011年度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Val val="1"/>
          </c:dLbls>
          <c:cat>
            <c:strRef>
              <c:f>技術者資格認定者数!$B$21:$F$21</c:f>
              <c:strCache>
                <c:ptCount val="5"/>
                <c:pt idx="0">
                  <c:v>特別上級</c:v>
                </c:pt>
                <c:pt idx="1">
                  <c:v>上級</c:v>
                </c:pt>
                <c:pt idx="2">
                  <c:v>１級</c:v>
                </c:pt>
                <c:pt idx="3">
                  <c:v>２級</c:v>
                </c:pt>
                <c:pt idx="4">
                  <c:v>合  計</c:v>
                </c:pt>
              </c:strCache>
            </c:strRef>
          </c:cat>
          <c:val>
            <c:numRef>
              <c:f>技術者資格認定者数!$B$25:$F$25</c:f>
              <c:numCache>
                <c:formatCode>0_ </c:formatCode>
                <c:ptCount val="5"/>
                <c:pt idx="0">
                  <c:v>38</c:v>
                </c:pt>
                <c:pt idx="1">
                  <c:v>178</c:v>
                </c:pt>
                <c:pt idx="2">
                  <c:v>146</c:v>
                </c:pt>
                <c:pt idx="3">
                  <c:v>147</c:v>
                </c:pt>
                <c:pt idx="4">
                  <c:v>509</c:v>
                </c:pt>
              </c:numCache>
            </c:numRef>
          </c:val>
        </c:ser>
        <c:ser>
          <c:idx val="4"/>
          <c:order val="4"/>
          <c:tx>
            <c:strRef>
              <c:f>技術者資格認定者数!$A$26</c:f>
              <c:strCache>
                <c:ptCount val="1"/>
                <c:pt idx="0">
                  <c:v>2010年度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25" b="0" i="0" u="none" strike="noStrike" baseline="0">
                    <a:solidFill>
                      <a:srgbClr val="FFFFFF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Val val="1"/>
          </c:dLbls>
          <c:cat>
            <c:strRef>
              <c:f>技術者資格認定者数!$B$21:$F$21</c:f>
              <c:strCache>
                <c:ptCount val="5"/>
                <c:pt idx="0">
                  <c:v>特別上級</c:v>
                </c:pt>
                <c:pt idx="1">
                  <c:v>上級</c:v>
                </c:pt>
                <c:pt idx="2">
                  <c:v>１級</c:v>
                </c:pt>
                <c:pt idx="3">
                  <c:v>２級</c:v>
                </c:pt>
                <c:pt idx="4">
                  <c:v>合  計</c:v>
                </c:pt>
              </c:strCache>
            </c:strRef>
          </c:cat>
          <c:val>
            <c:numRef>
              <c:f>技術者資格認定者数!$B$26:$F$26</c:f>
              <c:numCache>
                <c:formatCode>0_);[Red]\(0\)</c:formatCode>
                <c:ptCount val="5"/>
                <c:pt idx="0">
                  <c:v>12</c:v>
                </c:pt>
                <c:pt idx="1">
                  <c:v>157</c:v>
                </c:pt>
                <c:pt idx="2">
                  <c:v>121</c:v>
                </c:pt>
                <c:pt idx="3">
                  <c:v>181</c:v>
                </c:pt>
                <c:pt idx="4">
                  <c:v>471</c:v>
                </c:pt>
              </c:numCache>
            </c:numRef>
          </c:val>
        </c:ser>
        <c:ser>
          <c:idx val="5"/>
          <c:order val="5"/>
          <c:tx>
            <c:strRef>
              <c:f>技術者資格認定者数!$A$27</c:f>
              <c:strCache>
                <c:ptCount val="1"/>
                <c:pt idx="0">
                  <c:v>2009年度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Val val="1"/>
          </c:dLbls>
          <c:cat>
            <c:strRef>
              <c:f>技術者資格認定者数!$B$21:$F$21</c:f>
              <c:strCache>
                <c:ptCount val="5"/>
                <c:pt idx="0">
                  <c:v>特別上級</c:v>
                </c:pt>
                <c:pt idx="1">
                  <c:v>上級</c:v>
                </c:pt>
                <c:pt idx="2">
                  <c:v>１級</c:v>
                </c:pt>
                <c:pt idx="3">
                  <c:v>２級</c:v>
                </c:pt>
                <c:pt idx="4">
                  <c:v>合  計</c:v>
                </c:pt>
              </c:strCache>
            </c:strRef>
          </c:cat>
          <c:val>
            <c:numRef>
              <c:f>技術者資格認定者数!$B$27:$F$27</c:f>
              <c:numCache>
                <c:formatCode>0_);[Red]\(0\)</c:formatCode>
                <c:ptCount val="5"/>
                <c:pt idx="0">
                  <c:v>5</c:v>
                </c:pt>
                <c:pt idx="1">
                  <c:v>112</c:v>
                </c:pt>
                <c:pt idx="2">
                  <c:v>117</c:v>
                </c:pt>
                <c:pt idx="3">
                  <c:v>94</c:v>
                </c:pt>
                <c:pt idx="4">
                  <c:v>328</c:v>
                </c:pt>
              </c:numCache>
            </c:numRef>
          </c:val>
        </c:ser>
        <c:ser>
          <c:idx val="6"/>
          <c:order val="6"/>
          <c:tx>
            <c:strRef>
              <c:f>技術者資格認定者数!$A$28</c:f>
              <c:strCache>
                <c:ptCount val="1"/>
                <c:pt idx="0">
                  <c:v>2008年度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Val val="1"/>
          </c:dLbls>
          <c:cat>
            <c:strRef>
              <c:f>技術者資格認定者数!$B$21:$F$21</c:f>
              <c:strCache>
                <c:ptCount val="5"/>
                <c:pt idx="0">
                  <c:v>特別上級</c:v>
                </c:pt>
                <c:pt idx="1">
                  <c:v>上級</c:v>
                </c:pt>
                <c:pt idx="2">
                  <c:v>１級</c:v>
                </c:pt>
                <c:pt idx="3">
                  <c:v>２級</c:v>
                </c:pt>
                <c:pt idx="4">
                  <c:v>合  計</c:v>
                </c:pt>
              </c:strCache>
            </c:strRef>
          </c:cat>
          <c:val>
            <c:numRef>
              <c:f>技術者資格認定者数!$B$28:$F$28</c:f>
              <c:numCache>
                <c:formatCode>0_);[Red]\(0\)</c:formatCode>
                <c:ptCount val="5"/>
                <c:pt idx="0">
                  <c:v>6</c:v>
                </c:pt>
                <c:pt idx="1">
                  <c:v>182</c:v>
                </c:pt>
                <c:pt idx="2">
                  <c:v>110</c:v>
                </c:pt>
                <c:pt idx="3">
                  <c:v>166</c:v>
                </c:pt>
                <c:pt idx="4">
                  <c:v>464</c:v>
                </c:pt>
              </c:numCache>
            </c:numRef>
          </c:val>
        </c:ser>
        <c:ser>
          <c:idx val="7"/>
          <c:order val="7"/>
          <c:tx>
            <c:strRef>
              <c:f>技術者資格認定者数!$A$29</c:f>
              <c:strCache>
                <c:ptCount val="1"/>
                <c:pt idx="0">
                  <c:v>2007年度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Val val="1"/>
          </c:dLbls>
          <c:cat>
            <c:strRef>
              <c:f>技術者資格認定者数!$B$21:$F$21</c:f>
              <c:strCache>
                <c:ptCount val="5"/>
                <c:pt idx="0">
                  <c:v>特別上級</c:v>
                </c:pt>
                <c:pt idx="1">
                  <c:v>上級</c:v>
                </c:pt>
                <c:pt idx="2">
                  <c:v>１級</c:v>
                </c:pt>
                <c:pt idx="3">
                  <c:v>２級</c:v>
                </c:pt>
                <c:pt idx="4">
                  <c:v>合  計</c:v>
                </c:pt>
              </c:strCache>
            </c:strRef>
          </c:cat>
          <c:val>
            <c:numRef>
              <c:f>技術者資格認定者数!$B$29:$F$29</c:f>
              <c:numCache>
                <c:formatCode>0_);[Red]\(0\)</c:formatCode>
                <c:ptCount val="5"/>
                <c:pt idx="0">
                  <c:v>9</c:v>
                </c:pt>
                <c:pt idx="1">
                  <c:v>78</c:v>
                </c:pt>
                <c:pt idx="2">
                  <c:v>64</c:v>
                </c:pt>
                <c:pt idx="3">
                  <c:v>225</c:v>
                </c:pt>
                <c:pt idx="4">
                  <c:v>376</c:v>
                </c:pt>
              </c:numCache>
            </c:numRef>
          </c:val>
        </c:ser>
        <c:ser>
          <c:idx val="8"/>
          <c:order val="8"/>
          <c:tx>
            <c:strRef>
              <c:f>技術者資格認定者数!$A$30</c:f>
              <c:strCache>
                <c:ptCount val="1"/>
                <c:pt idx="0">
                  <c:v>2006年度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Val val="1"/>
          </c:dLbls>
          <c:cat>
            <c:strRef>
              <c:f>技術者資格認定者数!$B$21:$F$21</c:f>
              <c:strCache>
                <c:ptCount val="5"/>
                <c:pt idx="0">
                  <c:v>特別上級</c:v>
                </c:pt>
                <c:pt idx="1">
                  <c:v>上級</c:v>
                </c:pt>
                <c:pt idx="2">
                  <c:v>１級</c:v>
                </c:pt>
                <c:pt idx="3">
                  <c:v>２級</c:v>
                </c:pt>
                <c:pt idx="4">
                  <c:v>合  計</c:v>
                </c:pt>
              </c:strCache>
            </c:strRef>
          </c:cat>
          <c:val>
            <c:numRef>
              <c:f>技術者資格認定者数!$B$30:$F$30</c:f>
              <c:numCache>
                <c:formatCode>0_);[Red]\(0\)</c:formatCode>
                <c:ptCount val="5"/>
                <c:pt idx="0">
                  <c:v>3</c:v>
                </c:pt>
                <c:pt idx="1">
                  <c:v>67</c:v>
                </c:pt>
                <c:pt idx="2">
                  <c:v>36</c:v>
                </c:pt>
                <c:pt idx="3">
                  <c:v>290</c:v>
                </c:pt>
                <c:pt idx="4">
                  <c:v>396</c:v>
                </c:pt>
              </c:numCache>
            </c:numRef>
          </c:val>
        </c:ser>
        <c:ser>
          <c:idx val="9"/>
          <c:order val="9"/>
          <c:tx>
            <c:strRef>
              <c:f>技術者資格認定者数!$A$31</c:f>
              <c:strCache>
                <c:ptCount val="1"/>
                <c:pt idx="0">
                  <c:v>2005年度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Val val="1"/>
          </c:dLbls>
          <c:cat>
            <c:strRef>
              <c:f>技術者資格認定者数!$B$21:$F$21</c:f>
              <c:strCache>
                <c:ptCount val="5"/>
                <c:pt idx="0">
                  <c:v>特別上級</c:v>
                </c:pt>
                <c:pt idx="1">
                  <c:v>上級</c:v>
                </c:pt>
                <c:pt idx="2">
                  <c:v>１級</c:v>
                </c:pt>
                <c:pt idx="3">
                  <c:v>２級</c:v>
                </c:pt>
                <c:pt idx="4">
                  <c:v>合  計</c:v>
                </c:pt>
              </c:strCache>
            </c:strRef>
          </c:cat>
          <c:val>
            <c:numRef>
              <c:f>技術者資格認定者数!$B$31:$F$31</c:f>
              <c:numCache>
                <c:formatCode>0_);[Red]\(0\)</c:formatCode>
                <c:ptCount val="5"/>
                <c:pt idx="0">
                  <c:v>187</c:v>
                </c:pt>
                <c:pt idx="1">
                  <c:v>77</c:v>
                </c:pt>
                <c:pt idx="2">
                  <c:v>26</c:v>
                </c:pt>
                <c:pt idx="3">
                  <c:v>12</c:v>
                </c:pt>
                <c:pt idx="4">
                  <c:v>302</c:v>
                </c:pt>
              </c:numCache>
            </c:numRef>
          </c:val>
        </c:ser>
        <c:ser>
          <c:idx val="10"/>
          <c:order val="10"/>
          <c:tx>
            <c:strRef>
              <c:f>技術者資格認定者数!$A$32</c:f>
              <c:strCache>
                <c:ptCount val="1"/>
                <c:pt idx="0">
                  <c:v>2004年度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dLbls>
            <c:showVal val="1"/>
          </c:dLbls>
          <c:cat>
            <c:strRef>
              <c:f>技術者資格認定者数!$B$21:$F$21</c:f>
              <c:strCache>
                <c:ptCount val="5"/>
                <c:pt idx="0">
                  <c:v>特別上級</c:v>
                </c:pt>
                <c:pt idx="1">
                  <c:v>上級</c:v>
                </c:pt>
                <c:pt idx="2">
                  <c:v>１級</c:v>
                </c:pt>
                <c:pt idx="3">
                  <c:v>２級</c:v>
                </c:pt>
                <c:pt idx="4">
                  <c:v>合  計</c:v>
                </c:pt>
              </c:strCache>
            </c:strRef>
          </c:cat>
          <c:val>
            <c:numRef>
              <c:f>技術者資格認定者数!$B$32:$F$32</c:f>
              <c:numCache>
                <c:formatCode>0_);[Red]\(0\)</c:formatCode>
                <c:ptCount val="5"/>
                <c:pt idx="0">
                  <c:v>48</c:v>
                </c:pt>
                <c:pt idx="1">
                  <c:v>42</c:v>
                </c:pt>
                <c:pt idx="2">
                  <c:v>21</c:v>
                </c:pt>
                <c:pt idx="3">
                  <c:v>29</c:v>
                </c:pt>
                <c:pt idx="4">
                  <c:v>140</c:v>
                </c:pt>
              </c:numCache>
            </c:numRef>
          </c:val>
        </c:ser>
        <c:ser>
          <c:idx val="11"/>
          <c:order val="11"/>
          <c:tx>
            <c:strRef>
              <c:f>技術者資格認定者数!$A$33</c:f>
              <c:strCache>
                <c:ptCount val="1"/>
                <c:pt idx="0">
                  <c:v>2003年度</c:v>
                </c:pt>
              </c:strCache>
            </c:strRef>
          </c:tx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/>
                  </a:pPr>
                  <a:endParaRPr lang="ja-JP"/>
                </a:p>
              </c:txPr>
              <c:showVal val="1"/>
            </c:dLbl>
            <c:dLbl>
              <c:idx val="4"/>
              <c:layout/>
              <c:spPr/>
              <c:txPr>
                <a:bodyPr/>
                <a:lstStyle/>
                <a:p>
                  <a:pPr>
                    <a:defRPr/>
                  </a:pPr>
                  <a:endParaRPr lang="ja-JP"/>
                </a:p>
              </c:txPr>
              <c:showVal val="1"/>
            </c:dLbl>
            <c:delete val="1"/>
          </c:dLbls>
          <c:cat>
            <c:strRef>
              <c:f>技術者資格認定者数!$B$21:$F$21</c:f>
              <c:strCache>
                <c:ptCount val="5"/>
                <c:pt idx="0">
                  <c:v>特別上級</c:v>
                </c:pt>
                <c:pt idx="1">
                  <c:v>上級</c:v>
                </c:pt>
                <c:pt idx="2">
                  <c:v>１級</c:v>
                </c:pt>
                <c:pt idx="3">
                  <c:v>２級</c:v>
                </c:pt>
                <c:pt idx="4">
                  <c:v>合  計</c:v>
                </c:pt>
              </c:strCache>
            </c:strRef>
          </c:cat>
          <c:val>
            <c:numRef>
              <c:f>技術者資格認定者数!$B$33:$F$33</c:f>
              <c:numCache>
                <c:formatCode>0_);[Red]\(0\)</c:formatCode>
                <c:ptCount val="5"/>
                <c:pt idx="0">
                  <c:v>49</c:v>
                </c:pt>
                <c:pt idx="1">
                  <c:v>43</c:v>
                </c:pt>
                <c:pt idx="2">
                  <c:v>22</c:v>
                </c:pt>
                <c:pt idx="3">
                  <c:v>32</c:v>
                </c:pt>
                <c:pt idx="4">
                  <c:v>146</c:v>
                </c:pt>
              </c:numCache>
            </c:numRef>
          </c:val>
        </c:ser>
        <c:ser>
          <c:idx val="12"/>
          <c:order val="12"/>
          <c:tx>
            <c:strRef>
              <c:f>技術者資格認定者数!$A$34</c:f>
              <c:strCache>
                <c:ptCount val="1"/>
                <c:pt idx="0">
                  <c:v>2002年度</c:v>
                </c:pt>
              </c:strCache>
            </c:strRef>
          </c:tx>
          <c:dLbls>
            <c:showVal val="1"/>
          </c:dLbls>
          <c:cat>
            <c:strRef>
              <c:f>技術者資格認定者数!$B$21:$F$21</c:f>
              <c:strCache>
                <c:ptCount val="5"/>
                <c:pt idx="0">
                  <c:v>特別上級</c:v>
                </c:pt>
                <c:pt idx="1">
                  <c:v>上級</c:v>
                </c:pt>
                <c:pt idx="2">
                  <c:v>１級</c:v>
                </c:pt>
                <c:pt idx="3">
                  <c:v>２級</c:v>
                </c:pt>
                <c:pt idx="4">
                  <c:v>合  計</c:v>
                </c:pt>
              </c:strCache>
            </c:strRef>
          </c:cat>
          <c:val>
            <c:numRef>
              <c:f>技術者資格認定者数!$B$34:$F$34</c:f>
              <c:numCache>
                <c:formatCode>0_);[Red]\(0\)</c:formatCode>
                <c:ptCount val="5"/>
                <c:pt idx="0">
                  <c:v>76</c:v>
                </c:pt>
                <c:pt idx="1">
                  <c:v>70</c:v>
                </c:pt>
                <c:pt idx="4">
                  <c:v>146</c:v>
                </c:pt>
              </c:numCache>
            </c:numRef>
          </c:val>
        </c:ser>
        <c:ser>
          <c:idx val="13"/>
          <c:order val="13"/>
          <c:tx>
            <c:strRef>
              <c:f>技術者資格認定者数!$A$35</c:f>
              <c:strCache>
                <c:ptCount val="1"/>
                <c:pt idx="0">
                  <c:v>2001年度</c:v>
                </c:pt>
              </c:strCache>
            </c:strRef>
          </c:tx>
          <c:dLbls>
            <c:showVal val="1"/>
          </c:dLbls>
          <c:cat>
            <c:strRef>
              <c:f>技術者資格認定者数!$B$21:$F$21</c:f>
              <c:strCache>
                <c:ptCount val="5"/>
                <c:pt idx="0">
                  <c:v>特別上級</c:v>
                </c:pt>
                <c:pt idx="1">
                  <c:v>上級</c:v>
                </c:pt>
                <c:pt idx="2">
                  <c:v>１級</c:v>
                </c:pt>
                <c:pt idx="3">
                  <c:v>２級</c:v>
                </c:pt>
                <c:pt idx="4">
                  <c:v>合  計</c:v>
                </c:pt>
              </c:strCache>
            </c:strRef>
          </c:cat>
          <c:val>
            <c:numRef>
              <c:f>技術者資格認定者数!$B$35:$F$35</c:f>
              <c:numCache>
                <c:formatCode>0_);[Red]\(0\)</c:formatCode>
                <c:ptCount val="5"/>
                <c:pt idx="0">
                  <c:v>210</c:v>
                </c:pt>
                <c:pt idx="4">
                  <c:v>210</c:v>
                </c:pt>
              </c:numCache>
            </c:numRef>
          </c:val>
        </c:ser>
        <c:overlap val="100"/>
        <c:axId val="79003008"/>
        <c:axId val="79012992"/>
      </c:barChart>
      <c:catAx>
        <c:axId val="79003008"/>
        <c:scaling>
          <c:orientation val="minMax"/>
        </c:scaling>
        <c:axPos val="b"/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9012992"/>
        <c:crosses val="autoZero"/>
        <c:auto val="1"/>
        <c:lblAlgn val="ctr"/>
        <c:lblOffset val="100"/>
        <c:tickLblSkip val="1"/>
        <c:tickMarkSkip val="1"/>
      </c:catAx>
      <c:valAx>
        <c:axId val="790129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認定者数</a:t>
                </a:r>
              </a:p>
            </c:rich>
          </c:tx>
          <c:layout>
            <c:manualLayout>
              <c:xMode val="edge"/>
              <c:yMode val="edge"/>
              <c:x val="3.0710172744721691E-2"/>
              <c:y val="0.4359926602095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900300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988483685220762"/>
          <c:y val="0.36734685155506064"/>
          <c:w val="0.12194497760716565"/>
          <c:h val="0.4361090195978338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571500</xdr:colOff>
      <xdr:row>2</xdr:row>
      <xdr:rowOff>209550</xdr:rowOff>
    </xdr:from>
    <xdr:to>
      <xdr:col>13</xdr:col>
      <xdr:colOff>142875</xdr:colOff>
      <xdr:row>26</xdr:row>
      <xdr:rowOff>142875</xdr:rowOff>
    </xdr:to>
    <xdr:graphicFrame macro="">
      <xdr:nvGraphicFramePr>
        <xdr:cNvPr id="104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9"/>
  <sheetViews>
    <sheetView zoomScaleNormal="100" zoomScaleSheetLayoutView="100" workbookViewId="0">
      <selection activeCell="F17" sqref="F17"/>
    </sheetView>
  </sheetViews>
  <sheetFormatPr defaultRowHeight="20.100000000000001" customHeight="1"/>
  <cols>
    <col min="1" max="5" width="10.625" style="6" customWidth="1"/>
    <col min="6" max="6" width="11" style="6" customWidth="1"/>
    <col min="7" max="7" width="10.625" style="6" customWidth="1"/>
    <col min="8" max="9" width="10.625" style="5" customWidth="1"/>
    <col min="10" max="10" width="9" style="5" bestFit="1"/>
    <col min="11" max="11" width="9.25" style="5" bestFit="1" customWidth="1"/>
    <col min="12" max="12" width="11.625" style="5" customWidth="1"/>
    <col min="13" max="14" width="9" style="6" bestFit="1"/>
    <col min="15" max="16384" width="9" style="6"/>
  </cols>
  <sheetData>
    <row r="1" spans="1:15" ht="20.100000000000001" customHeight="1" thickBot="1">
      <c r="A1" s="34"/>
      <c r="B1" s="35" t="s">
        <v>12</v>
      </c>
      <c r="C1" s="36" t="s">
        <v>0</v>
      </c>
      <c r="D1" s="36" t="s">
        <v>1</v>
      </c>
      <c r="E1" s="35" t="s">
        <v>2</v>
      </c>
      <c r="F1" s="37" t="s">
        <v>3</v>
      </c>
      <c r="G1" s="15"/>
      <c r="H1" s="14"/>
      <c r="I1" s="14"/>
      <c r="J1" s="14"/>
      <c r="K1" s="14"/>
      <c r="L1" s="16"/>
      <c r="M1" s="1"/>
      <c r="N1" s="21"/>
      <c r="O1" s="4"/>
    </row>
    <row r="2" spans="1:15" ht="20.100000000000001" customHeight="1">
      <c r="A2" s="30" t="s">
        <v>4</v>
      </c>
      <c r="B2" s="31">
        <v>210</v>
      </c>
      <c r="C2" s="32"/>
      <c r="D2" s="32"/>
      <c r="E2" s="32"/>
      <c r="F2" s="33">
        <f t="shared" ref="F2:F14" si="0">SUM(B2:E2)</f>
        <v>210</v>
      </c>
      <c r="G2" s="17"/>
      <c r="H2" s="6"/>
      <c r="I2" s="18"/>
      <c r="J2" s="18"/>
      <c r="K2" s="18"/>
      <c r="L2" s="19"/>
      <c r="M2" s="1"/>
      <c r="N2" s="21"/>
      <c r="O2" s="4"/>
    </row>
    <row r="3" spans="1:15" ht="20.100000000000001" customHeight="1">
      <c r="A3" s="26" t="s">
        <v>5</v>
      </c>
      <c r="B3" s="23">
        <v>76</v>
      </c>
      <c r="C3" s="23">
        <v>70</v>
      </c>
      <c r="D3" s="23"/>
      <c r="E3" s="23"/>
      <c r="F3" s="27">
        <f t="shared" si="0"/>
        <v>146</v>
      </c>
      <c r="G3" s="20"/>
      <c r="H3" s="6"/>
      <c r="I3" s="18"/>
      <c r="J3" s="18"/>
      <c r="K3" s="18"/>
      <c r="L3" s="19"/>
      <c r="M3" s="1"/>
      <c r="N3" s="21"/>
      <c r="O3" s="4"/>
    </row>
    <row r="4" spans="1:15" ht="20.100000000000001" customHeight="1">
      <c r="A4" s="24" t="s">
        <v>6</v>
      </c>
      <c r="B4" s="9">
        <v>49</v>
      </c>
      <c r="C4" s="9">
        <v>43</v>
      </c>
      <c r="D4" s="9">
        <v>22</v>
      </c>
      <c r="E4" s="9">
        <v>32</v>
      </c>
      <c r="F4" s="25">
        <f t="shared" si="0"/>
        <v>146</v>
      </c>
      <c r="G4" s="20"/>
      <c r="H4" s="18"/>
      <c r="I4" s="18"/>
      <c r="J4" s="18"/>
      <c r="K4" s="18"/>
      <c r="L4" s="19"/>
      <c r="M4" s="1"/>
      <c r="N4" s="21"/>
      <c r="O4" s="4"/>
    </row>
    <row r="5" spans="1:15" ht="20.100000000000001" customHeight="1">
      <c r="A5" s="26" t="s">
        <v>7</v>
      </c>
      <c r="B5" s="23">
        <v>48</v>
      </c>
      <c r="C5" s="23">
        <v>42</v>
      </c>
      <c r="D5" s="23">
        <v>21</v>
      </c>
      <c r="E5" s="23">
        <v>29</v>
      </c>
      <c r="F5" s="27">
        <f t="shared" si="0"/>
        <v>140</v>
      </c>
      <c r="G5" s="20"/>
      <c r="H5" s="18"/>
      <c r="I5" s="18"/>
      <c r="J5" s="18"/>
      <c r="K5" s="18"/>
      <c r="L5" s="19"/>
      <c r="M5" s="1"/>
      <c r="N5" s="21"/>
      <c r="O5" s="4"/>
    </row>
    <row r="6" spans="1:15" ht="20.100000000000001" customHeight="1">
      <c r="A6" s="24" t="s">
        <v>8</v>
      </c>
      <c r="B6" s="9">
        <v>187</v>
      </c>
      <c r="C6" s="9">
        <v>77</v>
      </c>
      <c r="D6" s="9">
        <v>26</v>
      </c>
      <c r="E6" s="9">
        <v>12</v>
      </c>
      <c r="F6" s="25">
        <f t="shared" si="0"/>
        <v>302</v>
      </c>
      <c r="G6" s="20"/>
      <c r="H6" s="18"/>
      <c r="I6" s="18"/>
      <c r="J6" s="18"/>
      <c r="K6" s="18"/>
      <c r="L6" s="19"/>
      <c r="M6" s="1"/>
      <c r="N6" s="21"/>
      <c r="O6" s="4"/>
    </row>
    <row r="7" spans="1:15" ht="20.100000000000001" customHeight="1">
      <c r="A7" s="26" t="s">
        <v>10</v>
      </c>
      <c r="B7" s="23">
        <v>3</v>
      </c>
      <c r="C7" s="23">
        <v>67</v>
      </c>
      <c r="D7" s="23">
        <v>36</v>
      </c>
      <c r="E7" s="23">
        <v>290</v>
      </c>
      <c r="F7" s="27">
        <f t="shared" si="0"/>
        <v>396</v>
      </c>
      <c r="G7" s="20"/>
      <c r="H7" s="18"/>
      <c r="I7" s="18"/>
      <c r="J7" s="18"/>
      <c r="K7" s="18"/>
      <c r="L7" s="19"/>
      <c r="M7" s="1"/>
      <c r="N7" s="21"/>
      <c r="O7" s="4"/>
    </row>
    <row r="8" spans="1:15" ht="20.100000000000001" customHeight="1">
      <c r="A8" s="24" t="s">
        <v>14</v>
      </c>
      <c r="B8" s="38">
        <v>9</v>
      </c>
      <c r="C8" s="38">
        <v>78</v>
      </c>
      <c r="D8" s="38">
        <v>64</v>
      </c>
      <c r="E8" s="38">
        <v>225</v>
      </c>
      <c r="F8" s="39">
        <f t="shared" si="0"/>
        <v>376</v>
      </c>
      <c r="G8" s="20"/>
      <c r="H8" s="18"/>
      <c r="I8" s="18"/>
      <c r="J8" s="18"/>
      <c r="K8" s="18"/>
      <c r="L8" s="19"/>
      <c r="M8" s="1"/>
      <c r="N8" s="21"/>
      <c r="O8" s="4"/>
    </row>
    <row r="9" spans="1:15" ht="20.100000000000001" customHeight="1">
      <c r="A9" s="26" t="s">
        <v>13</v>
      </c>
      <c r="B9" s="40">
        <v>6</v>
      </c>
      <c r="C9" s="40">
        <v>182</v>
      </c>
      <c r="D9" s="40">
        <v>110</v>
      </c>
      <c r="E9" s="40">
        <v>166</v>
      </c>
      <c r="F9" s="41">
        <f t="shared" si="0"/>
        <v>464</v>
      </c>
      <c r="G9" s="20"/>
      <c r="H9" s="18"/>
      <c r="I9" s="18"/>
      <c r="J9" s="18"/>
      <c r="K9" s="18"/>
      <c r="L9" s="19"/>
      <c r="M9" s="1"/>
      <c r="N9" s="21"/>
      <c r="O9" s="4"/>
    </row>
    <row r="10" spans="1:15" ht="20.100000000000001" customHeight="1">
      <c r="A10" s="24" t="s">
        <v>16</v>
      </c>
      <c r="B10" s="42">
        <v>5</v>
      </c>
      <c r="C10" s="42">
        <v>112</v>
      </c>
      <c r="D10" s="42">
        <v>117</v>
      </c>
      <c r="E10" s="42">
        <v>94</v>
      </c>
      <c r="F10" s="39">
        <f t="shared" si="0"/>
        <v>328</v>
      </c>
      <c r="G10" s="20"/>
      <c r="H10" s="18"/>
      <c r="I10" s="18"/>
      <c r="J10" s="18"/>
      <c r="K10" s="18"/>
      <c r="L10" s="2"/>
      <c r="M10" s="1"/>
      <c r="N10" s="21"/>
      <c r="O10" s="4"/>
    </row>
    <row r="11" spans="1:15" ht="20.100000000000001" customHeight="1">
      <c r="A11" s="26" t="s">
        <v>20</v>
      </c>
      <c r="B11" s="46">
        <v>12</v>
      </c>
      <c r="C11" s="46">
        <v>157</v>
      </c>
      <c r="D11" s="46">
        <v>121</v>
      </c>
      <c r="E11" s="46">
        <v>181</v>
      </c>
      <c r="F11" s="41">
        <f t="shared" si="0"/>
        <v>471</v>
      </c>
      <c r="G11" s="20"/>
      <c r="H11" s="18"/>
      <c r="I11" s="18"/>
      <c r="J11" s="18"/>
      <c r="K11" s="18"/>
      <c r="L11" s="2"/>
      <c r="M11" s="1"/>
      <c r="N11" s="21"/>
      <c r="O11" s="4"/>
    </row>
    <row r="12" spans="1:15" ht="20.100000000000001" customHeight="1">
      <c r="A12" s="24" t="s">
        <v>21</v>
      </c>
      <c r="B12" s="48">
        <v>38</v>
      </c>
      <c r="C12" s="48">
        <v>178</v>
      </c>
      <c r="D12" s="48">
        <v>146</v>
      </c>
      <c r="E12" s="48">
        <v>147</v>
      </c>
      <c r="F12" s="39">
        <f t="shared" si="0"/>
        <v>509</v>
      </c>
      <c r="G12" s="20"/>
      <c r="H12" s="18"/>
      <c r="I12" s="18"/>
      <c r="J12" s="18"/>
      <c r="K12" s="18"/>
      <c r="L12" s="2"/>
      <c r="M12" s="1"/>
      <c r="N12" s="21"/>
      <c r="O12" s="4"/>
    </row>
    <row r="13" spans="1:15" ht="20.100000000000001" customHeight="1">
      <c r="A13" s="54" t="s">
        <v>24</v>
      </c>
      <c r="B13" s="55">
        <v>27</v>
      </c>
      <c r="C13" s="55">
        <v>139</v>
      </c>
      <c r="D13" s="55">
        <v>135</v>
      </c>
      <c r="E13" s="55">
        <v>165</v>
      </c>
      <c r="F13" s="56">
        <f t="shared" si="0"/>
        <v>466</v>
      </c>
      <c r="G13" s="3"/>
      <c r="H13" s="2"/>
      <c r="I13" s="2"/>
      <c r="J13" s="2"/>
      <c r="K13" s="2"/>
      <c r="L13" s="2"/>
      <c r="M13" s="1"/>
      <c r="N13" s="21"/>
      <c r="O13" s="4"/>
    </row>
    <row r="14" spans="1:15" ht="20.100000000000001" customHeight="1">
      <c r="A14" s="60" t="s">
        <v>25</v>
      </c>
      <c r="B14" s="48">
        <v>22</v>
      </c>
      <c r="C14" s="48">
        <v>118</v>
      </c>
      <c r="D14" s="48">
        <v>96</v>
      </c>
      <c r="E14" s="48">
        <v>153</v>
      </c>
      <c r="F14" s="39">
        <f t="shared" si="0"/>
        <v>389</v>
      </c>
      <c r="G14" s="3"/>
      <c r="H14" s="2"/>
      <c r="I14" s="2"/>
      <c r="J14" s="2"/>
      <c r="K14" s="2"/>
      <c r="L14" s="2"/>
      <c r="M14" s="1"/>
      <c r="N14" s="21"/>
      <c r="O14" s="4"/>
    </row>
    <row r="15" spans="1:15" ht="20.100000000000001" customHeight="1">
      <c r="A15" s="181" t="s">
        <v>44</v>
      </c>
      <c r="B15" s="55">
        <v>20</v>
      </c>
      <c r="C15" s="55">
        <v>132</v>
      </c>
      <c r="D15" s="55">
        <v>110</v>
      </c>
      <c r="E15" s="55">
        <v>112</v>
      </c>
      <c r="F15" s="56">
        <f t="shared" ref="F15" si="1">SUM(B15:E15)</f>
        <v>374</v>
      </c>
      <c r="G15" s="3"/>
      <c r="H15" s="2"/>
      <c r="I15" s="2"/>
      <c r="J15" s="2"/>
      <c r="K15" s="2"/>
      <c r="L15" s="2"/>
      <c r="M15" s="1"/>
      <c r="N15" s="21"/>
      <c r="O15" s="4"/>
    </row>
    <row r="16" spans="1:15" ht="20.100000000000001" customHeight="1" thickBot="1">
      <c r="A16" s="28" t="s">
        <v>9</v>
      </c>
      <c r="B16" s="29">
        <f>SUM(B2:B15)</f>
        <v>712</v>
      </c>
      <c r="C16" s="29">
        <f>SUM(C2:C15)</f>
        <v>1395</v>
      </c>
      <c r="D16" s="29">
        <f>SUM(D2:D15)</f>
        <v>1004</v>
      </c>
      <c r="E16" s="29">
        <f>SUM(E2:E15)</f>
        <v>1606</v>
      </c>
      <c r="F16" s="59">
        <f>SUM(F2:F15)</f>
        <v>4717</v>
      </c>
      <c r="G16" s="3"/>
      <c r="H16" s="2"/>
      <c r="I16" s="2"/>
      <c r="J16" s="2"/>
      <c r="K16" s="2"/>
      <c r="L16" s="2"/>
      <c r="M16" s="1"/>
      <c r="N16" s="21"/>
      <c r="O16" s="4"/>
    </row>
    <row r="17" spans="1:15" ht="20.100000000000001" customHeight="1">
      <c r="A17" s="11"/>
      <c r="B17" s="12"/>
      <c r="C17" s="22"/>
      <c r="D17" s="12"/>
      <c r="E17" s="22"/>
      <c r="F17" s="13"/>
      <c r="G17" s="15"/>
      <c r="H17" s="14"/>
      <c r="I17" s="14"/>
      <c r="J17" s="14"/>
      <c r="K17" s="14"/>
      <c r="L17" s="16"/>
      <c r="M17" s="1"/>
      <c r="N17" s="21"/>
      <c r="O17" s="4"/>
    </row>
    <row r="18" spans="1:15" ht="20.100000000000001" customHeight="1">
      <c r="B18" s="12"/>
      <c r="C18" s="22"/>
      <c r="D18" s="12"/>
      <c r="E18" s="22"/>
      <c r="F18" s="13"/>
      <c r="G18" s="15"/>
      <c r="H18" s="14"/>
      <c r="I18" s="14"/>
      <c r="J18" s="14"/>
      <c r="K18" s="14"/>
      <c r="L18" s="16"/>
      <c r="M18" s="1"/>
      <c r="N18" s="21"/>
      <c r="O18" s="4"/>
    </row>
    <row r="19" spans="1:15" ht="20.100000000000001" customHeight="1">
      <c r="B19" s="4"/>
      <c r="C19" s="4"/>
      <c r="D19" s="4"/>
      <c r="E19" s="4"/>
      <c r="F19" s="4"/>
      <c r="G19" s="15"/>
      <c r="H19" s="14"/>
      <c r="I19" s="14"/>
      <c r="J19" s="14"/>
      <c r="K19" s="14"/>
      <c r="L19" s="16"/>
      <c r="M19" s="1"/>
      <c r="N19" s="21"/>
      <c r="O19" s="4"/>
    </row>
    <row r="20" spans="1:15" ht="20.100000000000001" customHeight="1">
      <c r="A20" s="4"/>
      <c r="B20" s="4"/>
      <c r="C20" s="4"/>
      <c r="D20" s="4"/>
      <c r="E20" s="4"/>
      <c r="F20" s="4"/>
      <c r="G20" s="20"/>
      <c r="I20" s="18"/>
      <c r="J20" s="18"/>
      <c r="K20" s="18"/>
      <c r="L20" s="19"/>
      <c r="M20" s="1"/>
      <c r="N20" s="21"/>
      <c r="O20" s="4"/>
    </row>
    <row r="21" spans="1:15" ht="20.100000000000001" customHeight="1">
      <c r="A21" s="8"/>
      <c r="B21" s="7" t="s">
        <v>11</v>
      </c>
      <c r="C21" s="8" t="s">
        <v>0</v>
      </c>
      <c r="D21" s="8" t="s">
        <v>1</v>
      </c>
      <c r="E21" s="7" t="s">
        <v>2</v>
      </c>
      <c r="F21" s="7" t="s">
        <v>3</v>
      </c>
      <c r="G21" s="20"/>
      <c r="I21" s="18"/>
      <c r="J21" s="18"/>
      <c r="K21" s="18"/>
      <c r="L21" s="19"/>
      <c r="M21" s="1"/>
      <c r="N21" s="21"/>
      <c r="O21" s="4"/>
    </row>
    <row r="22" spans="1:15" ht="20.100000000000001" customHeight="1">
      <c r="A22" s="50" t="s">
        <v>53</v>
      </c>
      <c r="B22" s="57">
        <v>20</v>
      </c>
      <c r="C22" s="58">
        <v>132</v>
      </c>
      <c r="D22" s="58">
        <v>110</v>
      </c>
      <c r="E22" s="57">
        <v>112</v>
      </c>
      <c r="F22" s="57">
        <v>374</v>
      </c>
      <c r="G22" s="20"/>
      <c r="I22" s="18"/>
      <c r="J22" s="18"/>
      <c r="K22" s="18"/>
      <c r="L22" s="19"/>
      <c r="M22" s="1"/>
      <c r="N22" s="21"/>
      <c r="O22" s="4"/>
    </row>
    <row r="23" spans="1:15" ht="20.100000000000001" customHeight="1">
      <c r="A23" s="50" t="s">
        <v>26</v>
      </c>
      <c r="B23" s="57">
        <v>22</v>
      </c>
      <c r="C23" s="58">
        <v>118</v>
      </c>
      <c r="D23" s="58">
        <v>96</v>
      </c>
      <c r="E23" s="57">
        <v>153</v>
      </c>
      <c r="F23" s="57">
        <v>389</v>
      </c>
      <c r="G23" s="20"/>
      <c r="H23" s="18"/>
      <c r="I23" s="18"/>
      <c r="J23" s="18"/>
      <c r="K23" s="18"/>
      <c r="L23" s="19"/>
      <c r="M23" s="1"/>
      <c r="N23" s="21"/>
      <c r="O23" s="4"/>
    </row>
    <row r="24" spans="1:15" ht="20.100000000000001" customHeight="1">
      <c r="A24" s="50" t="s">
        <v>23</v>
      </c>
      <c r="B24" s="57">
        <v>27</v>
      </c>
      <c r="C24" s="58">
        <v>139</v>
      </c>
      <c r="D24" s="58">
        <v>135</v>
      </c>
      <c r="E24" s="57">
        <v>165</v>
      </c>
      <c r="F24" s="57">
        <v>466</v>
      </c>
      <c r="G24" s="20"/>
      <c r="H24" s="18"/>
      <c r="I24" s="18"/>
      <c r="J24" s="18"/>
      <c r="K24" s="18"/>
      <c r="L24" s="19"/>
      <c r="M24" s="1"/>
      <c r="N24" s="21"/>
      <c r="O24" s="4"/>
    </row>
    <row r="25" spans="1:15" ht="20.100000000000001" customHeight="1">
      <c r="A25" s="50" t="s">
        <v>22</v>
      </c>
      <c r="B25" s="52">
        <v>38</v>
      </c>
      <c r="C25" s="53">
        <v>178</v>
      </c>
      <c r="D25" s="53">
        <v>146</v>
      </c>
      <c r="E25" s="52">
        <v>147</v>
      </c>
      <c r="F25" s="52">
        <v>509</v>
      </c>
      <c r="G25" s="20"/>
      <c r="H25" s="18"/>
      <c r="I25" s="18"/>
      <c r="J25" s="18"/>
      <c r="K25" s="18"/>
      <c r="L25" s="19"/>
      <c r="M25" s="1"/>
      <c r="N25" s="21"/>
      <c r="O25" s="4"/>
    </row>
    <row r="26" spans="1:15" ht="20.100000000000001" customHeight="1">
      <c r="A26" s="49" t="s">
        <v>18</v>
      </c>
      <c r="B26" s="42">
        <v>12</v>
      </c>
      <c r="C26" s="42">
        <v>157</v>
      </c>
      <c r="D26" s="42">
        <v>121</v>
      </c>
      <c r="E26" s="42">
        <v>181</v>
      </c>
      <c r="F26" s="42">
        <v>471</v>
      </c>
      <c r="G26" s="17"/>
      <c r="H26" s="18"/>
      <c r="I26" s="18"/>
      <c r="J26" s="18"/>
      <c r="K26" s="18"/>
      <c r="L26" s="19"/>
      <c r="M26" s="1"/>
      <c r="N26" s="21"/>
      <c r="O26" s="4"/>
    </row>
    <row r="27" spans="1:15" ht="20.100000000000001" customHeight="1">
      <c r="A27" s="10" t="s">
        <v>19</v>
      </c>
      <c r="B27" s="42">
        <v>5</v>
      </c>
      <c r="C27" s="42">
        <v>112</v>
      </c>
      <c r="D27" s="42">
        <v>117</v>
      </c>
      <c r="E27" s="42">
        <v>94</v>
      </c>
      <c r="F27" s="42">
        <v>328</v>
      </c>
    </row>
    <row r="28" spans="1:15" ht="20.100000000000001" customHeight="1">
      <c r="A28" s="10" t="s">
        <v>17</v>
      </c>
      <c r="B28" s="42">
        <v>6</v>
      </c>
      <c r="C28" s="42">
        <v>182</v>
      </c>
      <c r="D28" s="42">
        <v>110</v>
      </c>
      <c r="E28" s="42">
        <v>166</v>
      </c>
      <c r="F28" s="42">
        <f>SUM(B28:E28)</f>
        <v>464</v>
      </c>
    </row>
    <row r="29" spans="1:15" ht="20.100000000000001" customHeight="1">
      <c r="A29" s="10" t="s">
        <v>15</v>
      </c>
      <c r="B29" s="42">
        <v>9</v>
      </c>
      <c r="C29" s="42">
        <v>78</v>
      </c>
      <c r="D29" s="42">
        <v>64</v>
      </c>
      <c r="E29" s="42">
        <v>225</v>
      </c>
      <c r="F29" s="42">
        <f>SUM(B29:E29)</f>
        <v>376</v>
      </c>
    </row>
    <row r="30" spans="1:15" ht="20.100000000000001" customHeight="1">
      <c r="A30" s="10" t="s">
        <v>10</v>
      </c>
      <c r="B30" s="43">
        <v>3</v>
      </c>
      <c r="C30" s="43">
        <v>67</v>
      </c>
      <c r="D30" s="43">
        <v>36</v>
      </c>
      <c r="E30" s="43">
        <v>290</v>
      </c>
      <c r="F30" s="44">
        <f t="shared" ref="F30:F35" si="2">SUM(B30:E30)</f>
        <v>396</v>
      </c>
    </row>
    <row r="31" spans="1:15" ht="20.100000000000001" customHeight="1">
      <c r="A31" s="8" t="s">
        <v>8</v>
      </c>
      <c r="B31" s="42">
        <v>187</v>
      </c>
      <c r="C31" s="42">
        <v>77</v>
      </c>
      <c r="D31" s="42">
        <v>26</v>
      </c>
      <c r="E31" s="42">
        <v>12</v>
      </c>
      <c r="F31" s="45">
        <f t="shared" si="2"/>
        <v>302</v>
      </c>
    </row>
    <row r="32" spans="1:15" ht="20.100000000000001" customHeight="1">
      <c r="A32" s="8" t="s">
        <v>7</v>
      </c>
      <c r="B32" s="42">
        <v>48</v>
      </c>
      <c r="C32" s="42">
        <v>42</v>
      </c>
      <c r="D32" s="42">
        <v>21</v>
      </c>
      <c r="E32" s="42">
        <v>29</v>
      </c>
      <c r="F32" s="45">
        <f t="shared" si="2"/>
        <v>140</v>
      </c>
    </row>
    <row r="33" spans="1:6" ht="20.100000000000001" customHeight="1">
      <c r="A33" s="8" t="s">
        <v>6</v>
      </c>
      <c r="B33" s="42">
        <v>49</v>
      </c>
      <c r="C33" s="42">
        <v>43</v>
      </c>
      <c r="D33" s="42">
        <v>22</v>
      </c>
      <c r="E33" s="42">
        <v>32</v>
      </c>
      <c r="F33" s="45">
        <f t="shared" si="2"/>
        <v>146</v>
      </c>
    </row>
    <row r="34" spans="1:6" ht="20.100000000000001" customHeight="1">
      <c r="A34" s="8" t="s">
        <v>5</v>
      </c>
      <c r="B34" s="42">
        <v>76</v>
      </c>
      <c r="C34" s="43">
        <v>70</v>
      </c>
      <c r="D34" s="43"/>
      <c r="E34" s="43"/>
      <c r="F34" s="45">
        <f t="shared" si="2"/>
        <v>146</v>
      </c>
    </row>
    <row r="35" spans="1:6" ht="20.100000000000001" customHeight="1">
      <c r="A35" s="8" t="s">
        <v>4</v>
      </c>
      <c r="B35" s="42">
        <v>210</v>
      </c>
      <c r="C35" s="43"/>
      <c r="D35" s="43"/>
      <c r="E35" s="43"/>
      <c r="F35" s="45">
        <f t="shared" si="2"/>
        <v>210</v>
      </c>
    </row>
    <row r="36" spans="1:6" ht="20.100000000000001" customHeight="1">
      <c r="A36" s="10" t="s">
        <v>9</v>
      </c>
      <c r="B36" s="45">
        <f>SUM(B23:B35)</f>
        <v>692</v>
      </c>
      <c r="C36" s="45">
        <f>SUM(C23:C35)</f>
        <v>1263</v>
      </c>
      <c r="D36" s="45">
        <f>SUM(D23:D35)</f>
        <v>894</v>
      </c>
      <c r="E36" s="45">
        <f>SUM(E23:E35)</f>
        <v>1494</v>
      </c>
      <c r="F36" s="45">
        <f>SUM(F23:F35)</f>
        <v>4343</v>
      </c>
    </row>
    <row r="38" spans="1:6" ht="20.100000000000001" customHeight="1">
      <c r="A38" s="51" t="s">
        <v>54</v>
      </c>
    </row>
    <row r="39" spans="1:6" ht="20.100000000000001" customHeight="1">
      <c r="A39" s="47" t="s">
        <v>55</v>
      </c>
    </row>
  </sheetData>
  <phoneticPr fontId="2"/>
  <pageMargins left="0.78740157480314965" right="0.78740157480314965" top="0.98425196850393704" bottom="0.98425196850393704" header="0.51181102362204722" footer="0.51181102362204722"/>
  <pageSetup paperSize="9" orientation="portrait" verticalDpi="1200" r:id="rId1"/>
  <headerFooter alignWithMargins="0">
    <oddHeader>&amp;L技術者資格　認定者数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37"/>
  <sheetViews>
    <sheetView showGridLines="0" tabSelected="1" zoomScale="75" zoomScaleNormal="75" zoomScaleSheetLayoutView="100" workbookViewId="0">
      <selection activeCell="B105" sqref="B105"/>
    </sheetView>
  </sheetViews>
  <sheetFormatPr defaultRowHeight="13.5"/>
  <cols>
    <col min="1" max="1" width="17.125" style="61" customWidth="1"/>
    <col min="2" max="8" width="10.625" style="61" customWidth="1"/>
    <col min="9" max="16384" width="9" style="61"/>
  </cols>
  <sheetData>
    <row r="1" spans="1:11" ht="22.5" customHeight="1">
      <c r="A1" s="182" t="s">
        <v>43</v>
      </c>
      <c r="B1" s="182"/>
      <c r="C1" s="182"/>
      <c r="D1" s="182"/>
      <c r="E1" s="182"/>
      <c r="F1" s="182"/>
      <c r="G1" s="182"/>
      <c r="H1" s="182"/>
      <c r="J1" s="80"/>
    </row>
    <row r="2" spans="1:11" ht="12.95" customHeight="1">
      <c r="A2" s="92"/>
      <c r="B2" s="92"/>
      <c r="C2" s="92"/>
      <c r="D2" s="92"/>
      <c r="E2" s="92"/>
      <c r="F2" s="92"/>
      <c r="H2" s="141" t="s">
        <v>42</v>
      </c>
      <c r="J2" s="80"/>
    </row>
    <row r="3" spans="1:11" ht="12.95" customHeight="1">
      <c r="A3" s="92"/>
      <c r="B3" s="92"/>
      <c r="C3" s="92"/>
      <c r="D3" s="92"/>
      <c r="E3" s="92"/>
      <c r="F3" s="183">
        <v>42094</v>
      </c>
      <c r="G3" s="184"/>
      <c r="H3" s="61" t="s">
        <v>41</v>
      </c>
      <c r="J3" s="80"/>
      <c r="K3" s="92"/>
    </row>
    <row r="4" spans="1:11" ht="15.95" customHeight="1" thickBot="1">
      <c r="A4" s="92" t="s">
        <v>40</v>
      </c>
      <c r="B4" s="92"/>
      <c r="C4" s="92"/>
      <c r="D4" s="92"/>
      <c r="E4" s="92"/>
      <c r="F4" s="92"/>
      <c r="G4" s="162"/>
      <c r="H4" s="162"/>
      <c r="J4" s="80"/>
    </row>
    <row r="5" spans="1:11" ht="12.95" customHeight="1">
      <c r="A5" s="185"/>
      <c r="B5" s="187" t="s">
        <v>45</v>
      </c>
      <c r="C5" s="189" t="s">
        <v>0</v>
      </c>
      <c r="D5" s="190"/>
      <c r="E5" s="191" t="s">
        <v>1</v>
      </c>
      <c r="F5" s="192"/>
      <c r="G5" s="193" t="s">
        <v>2</v>
      </c>
      <c r="H5" s="187" t="s">
        <v>3</v>
      </c>
      <c r="J5" s="80"/>
    </row>
    <row r="6" spans="1:11" ht="12.95" customHeight="1" thickBot="1">
      <c r="A6" s="186"/>
      <c r="B6" s="188"/>
      <c r="C6" s="91" t="s">
        <v>46</v>
      </c>
      <c r="D6" s="89" t="s">
        <v>47</v>
      </c>
      <c r="E6" s="90" t="s">
        <v>46</v>
      </c>
      <c r="F6" s="127" t="s">
        <v>47</v>
      </c>
      <c r="G6" s="194"/>
      <c r="H6" s="188"/>
      <c r="J6" s="80"/>
    </row>
    <row r="7" spans="1:11" ht="12.95" customHeight="1">
      <c r="A7" s="88" t="s">
        <v>4</v>
      </c>
      <c r="B7" s="146">
        <v>418</v>
      </c>
      <c r="C7" s="125"/>
      <c r="D7" s="145"/>
      <c r="E7" s="157"/>
      <c r="F7" s="123"/>
      <c r="G7" s="122"/>
      <c r="H7" s="121">
        <f t="shared" ref="H7:H20" si="0">SUM(B7:G7)</f>
        <v>418</v>
      </c>
      <c r="J7" s="80"/>
    </row>
    <row r="8" spans="1:11" ht="12.95" customHeight="1">
      <c r="A8" s="79" t="s">
        <v>5</v>
      </c>
      <c r="B8" s="116">
        <v>205</v>
      </c>
      <c r="C8" s="119">
        <v>474</v>
      </c>
      <c r="D8" s="118"/>
      <c r="E8" s="113"/>
      <c r="F8" s="112"/>
      <c r="G8" s="118"/>
      <c r="H8" s="117">
        <f t="shared" si="0"/>
        <v>679</v>
      </c>
      <c r="J8" s="80"/>
    </row>
    <row r="9" spans="1:11" ht="12.95" customHeight="1">
      <c r="A9" s="79" t="s">
        <v>6</v>
      </c>
      <c r="B9" s="116">
        <v>151</v>
      </c>
      <c r="C9" s="119">
        <v>250</v>
      </c>
      <c r="D9" s="118"/>
      <c r="E9" s="113">
        <v>196</v>
      </c>
      <c r="F9" s="171"/>
      <c r="G9" s="118">
        <v>931</v>
      </c>
      <c r="H9" s="117">
        <f t="shared" si="0"/>
        <v>1528</v>
      </c>
      <c r="J9" s="80"/>
    </row>
    <row r="10" spans="1:11" ht="12.95" customHeight="1">
      <c r="A10" s="79" t="s">
        <v>7</v>
      </c>
      <c r="B10" s="116">
        <v>122</v>
      </c>
      <c r="C10" s="119">
        <v>178</v>
      </c>
      <c r="D10" s="118"/>
      <c r="E10" s="113">
        <v>150</v>
      </c>
      <c r="F10" s="171"/>
      <c r="G10" s="118">
        <v>1192</v>
      </c>
      <c r="H10" s="117">
        <f t="shared" si="0"/>
        <v>1642</v>
      </c>
      <c r="J10" s="80"/>
    </row>
    <row r="11" spans="1:11" ht="12.95" customHeight="1">
      <c r="A11" s="79" t="s">
        <v>8</v>
      </c>
      <c r="B11" s="116">
        <v>455</v>
      </c>
      <c r="C11" s="119">
        <v>257</v>
      </c>
      <c r="D11" s="118"/>
      <c r="E11" s="113">
        <v>143</v>
      </c>
      <c r="F11" s="171"/>
      <c r="G11" s="118">
        <v>924</v>
      </c>
      <c r="H11" s="117">
        <f t="shared" si="0"/>
        <v>1779</v>
      </c>
      <c r="J11" s="80"/>
    </row>
    <row r="12" spans="1:11" ht="12.95" customHeight="1">
      <c r="A12" s="79" t="s">
        <v>36</v>
      </c>
      <c r="B12" s="116">
        <v>6</v>
      </c>
      <c r="C12" s="119">
        <v>207</v>
      </c>
      <c r="D12" s="118"/>
      <c r="E12" s="113">
        <v>115</v>
      </c>
      <c r="F12" s="171"/>
      <c r="G12" s="118">
        <v>1014</v>
      </c>
      <c r="H12" s="117">
        <f t="shared" si="0"/>
        <v>1342</v>
      </c>
      <c r="J12" s="80"/>
    </row>
    <row r="13" spans="1:11" ht="12.95" customHeight="1">
      <c r="A13" s="79" t="s">
        <v>31</v>
      </c>
      <c r="B13" s="116">
        <v>16</v>
      </c>
      <c r="C13" s="119">
        <v>200</v>
      </c>
      <c r="D13" s="118"/>
      <c r="E13" s="113">
        <v>212</v>
      </c>
      <c r="F13" s="171"/>
      <c r="G13" s="118">
        <v>772</v>
      </c>
      <c r="H13" s="117">
        <f t="shared" si="0"/>
        <v>1200</v>
      </c>
      <c r="J13" s="80"/>
    </row>
    <row r="14" spans="1:11" ht="12.95" customHeight="1">
      <c r="A14" s="74" t="s">
        <v>13</v>
      </c>
      <c r="B14" s="116">
        <v>14</v>
      </c>
      <c r="C14" s="119">
        <v>157</v>
      </c>
      <c r="D14" s="118">
        <v>256</v>
      </c>
      <c r="E14" s="113">
        <v>147</v>
      </c>
      <c r="F14" s="171">
        <v>143</v>
      </c>
      <c r="G14" s="111">
        <v>781</v>
      </c>
      <c r="H14" s="98">
        <f t="shared" si="0"/>
        <v>1498</v>
      </c>
      <c r="J14" s="80"/>
    </row>
    <row r="15" spans="1:11" ht="12.95" customHeight="1">
      <c r="A15" s="79" t="s">
        <v>16</v>
      </c>
      <c r="B15" s="109">
        <v>9</v>
      </c>
      <c r="C15" s="172">
        <v>114</v>
      </c>
      <c r="D15" s="110">
        <v>128</v>
      </c>
      <c r="E15" s="106">
        <v>230</v>
      </c>
      <c r="F15" s="173">
        <v>71</v>
      </c>
      <c r="G15" s="104">
        <v>769</v>
      </c>
      <c r="H15" s="98">
        <f t="shared" si="0"/>
        <v>1321</v>
      </c>
      <c r="J15" s="80"/>
    </row>
    <row r="16" spans="1:11" ht="12.95" customHeight="1">
      <c r="A16" s="79" t="s">
        <v>39</v>
      </c>
      <c r="B16" s="116">
        <v>20</v>
      </c>
      <c r="C16" s="119">
        <v>146</v>
      </c>
      <c r="D16" s="118">
        <v>138</v>
      </c>
      <c r="E16" s="113">
        <v>312</v>
      </c>
      <c r="F16" s="171">
        <v>62</v>
      </c>
      <c r="G16" s="118">
        <v>1115</v>
      </c>
      <c r="H16" s="117">
        <f t="shared" si="0"/>
        <v>1793</v>
      </c>
      <c r="J16" s="80"/>
    </row>
    <row r="17" spans="1:10" ht="12.95" customHeight="1">
      <c r="A17" s="79" t="s">
        <v>21</v>
      </c>
      <c r="B17" s="109">
        <v>53</v>
      </c>
      <c r="C17" s="172">
        <v>135</v>
      </c>
      <c r="D17" s="110">
        <v>222</v>
      </c>
      <c r="E17" s="106">
        <v>321</v>
      </c>
      <c r="F17" s="173">
        <v>92</v>
      </c>
      <c r="G17" s="110">
        <v>606</v>
      </c>
      <c r="H17" s="117">
        <f t="shared" si="0"/>
        <v>1429</v>
      </c>
      <c r="J17" s="80"/>
    </row>
    <row r="18" spans="1:10" ht="12.95" customHeight="1">
      <c r="A18" s="79" t="s">
        <v>38</v>
      </c>
      <c r="B18" s="109">
        <v>44</v>
      </c>
      <c r="C18" s="172">
        <v>73</v>
      </c>
      <c r="D18" s="110">
        <v>131</v>
      </c>
      <c r="E18" s="106">
        <v>184</v>
      </c>
      <c r="F18" s="173">
        <v>57</v>
      </c>
      <c r="G18" s="104">
        <v>591</v>
      </c>
      <c r="H18" s="117">
        <f t="shared" si="0"/>
        <v>1080</v>
      </c>
      <c r="J18" s="80"/>
    </row>
    <row r="19" spans="1:10" ht="12.95" customHeight="1">
      <c r="A19" s="79" t="s">
        <v>37</v>
      </c>
      <c r="B19" s="109">
        <v>36</v>
      </c>
      <c r="C19" s="172">
        <v>77</v>
      </c>
      <c r="D19" s="110">
        <v>99</v>
      </c>
      <c r="E19" s="106">
        <v>162</v>
      </c>
      <c r="F19" s="173">
        <v>56</v>
      </c>
      <c r="G19" s="104">
        <v>585</v>
      </c>
      <c r="H19" s="117">
        <f t="shared" si="0"/>
        <v>1015</v>
      </c>
      <c r="J19" s="80"/>
    </row>
    <row r="20" spans="1:10" s="161" customFormat="1" ht="12.95" customHeight="1" thickBot="1">
      <c r="A20" s="79" t="s">
        <v>48</v>
      </c>
      <c r="B20" s="103">
        <v>38</v>
      </c>
      <c r="C20" s="174">
        <v>78</v>
      </c>
      <c r="D20" s="175">
        <v>107</v>
      </c>
      <c r="E20" s="101">
        <v>163</v>
      </c>
      <c r="F20" s="176">
        <v>54</v>
      </c>
      <c r="G20" s="99">
        <v>722</v>
      </c>
      <c r="H20" s="165">
        <f t="shared" si="0"/>
        <v>1162</v>
      </c>
      <c r="J20" s="80"/>
    </row>
    <row r="21" spans="1:10" ht="12.95" customHeight="1" thickBot="1">
      <c r="A21" s="68" t="s">
        <v>9</v>
      </c>
      <c r="B21" s="142">
        <f>SUM(B7:B20)</f>
        <v>1587</v>
      </c>
      <c r="C21" s="149">
        <f t="shared" ref="C21:H21" si="1">SUM(C7:C20)</f>
        <v>2346</v>
      </c>
      <c r="D21" s="177">
        <f t="shared" si="1"/>
        <v>1081</v>
      </c>
      <c r="E21" s="148">
        <f t="shared" si="1"/>
        <v>2335</v>
      </c>
      <c r="F21" s="147">
        <f t="shared" si="1"/>
        <v>535</v>
      </c>
      <c r="G21" s="142">
        <f t="shared" si="1"/>
        <v>10002</v>
      </c>
      <c r="H21" s="142">
        <f t="shared" si="1"/>
        <v>17886</v>
      </c>
      <c r="J21" s="80"/>
    </row>
    <row r="22" spans="1:10" ht="12.95" customHeight="1">
      <c r="A22" s="94"/>
      <c r="B22" s="160"/>
      <c r="C22" s="93"/>
      <c r="D22" s="93"/>
      <c r="E22" s="160"/>
      <c r="F22" s="160"/>
      <c r="G22" s="93"/>
      <c r="H22" s="159"/>
      <c r="J22" s="80"/>
    </row>
    <row r="23" spans="1:10" ht="15.95" customHeight="1" thickBot="1">
      <c r="A23" s="92" t="s">
        <v>49</v>
      </c>
      <c r="B23" s="92"/>
      <c r="C23" s="92"/>
      <c r="D23" s="92"/>
      <c r="E23" s="92"/>
      <c r="F23" s="92"/>
      <c r="G23" s="162"/>
      <c r="H23" s="162"/>
      <c r="J23" s="80"/>
    </row>
    <row r="24" spans="1:10" ht="12.95" customHeight="1">
      <c r="A24" s="197"/>
      <c r="B24" s="187" t="s">
        <v>45</v>
      </c>
      <c r="C24" s="189" t="s">
        <v>0</v>
      </c>
      <c r="D24" s="190"/>
      <c r="E24" s="191" t="s">
        <v>1</v>
      </c>
      <c r="F24" s="192"/>
      <c r="G24" s="187" t="s">
        <v>2</v>
      </c>
      <c r="H24" s="195" t="s">
        <v>3</v>
      </c>
      <c r="J24" s="80"/>
    </row>
    <row r="25" spans="1:10" ht="12.95" customHeight="1" thickBot="1">
      <c r="A25" s="198"/>
      <c r="B25" s="188"/>
      <c r="C25" s="91" t="s">
        <v>46</v>
      </c>
      <c r="D25" s="89" t="s">
        <v>47</v>
      </c>
      <c r="E25" s="90" t="s">
        <v>46</v>
      </c>
      <c r="F25" s="127" t="s">
        <v>47</v>
      </c>
      <c r="G25" s="188"/>
      <c r="H25" s="196"/>
    </row>
    <row r="26" spans="1:10" ht="12.95" customHeight="1">
      <c r="A26" s="158" t="s">
        <v>4</v>
      </c>
      <c r="B26" s="146">
        <v>416</v>
      </c>
      <c r="C26" s="125"/>
      <c r="D26" s="145"/>
      <c r="E26" s="157"/>
      <c r="F26" s="123"/>
      <c r="G26" s="126"/>
      <c r="H26" s="156">
        <f t="shared" ref="H26:H39" si="2">SUM(B26:G26)</f>
        <v>416</v>
      </c>
    </row>
    <row r="27" spans="1:10" ht="12.95" customHeight="1">
      <c r="A27" s="155" t="s">
        <v>5</v>
      </c>
      <c r="B27" s="116">
        <v>195</v>
      </c>
      <c r="C27" s="115">
        <v>419</v>
      </c>
      <c r="D27" s="114"/>
      <c r="E27" s="113"/>
      <c r="F27" s="112"/>
      <c r="G27" s="120"/>
      <c r="H27" s="154">
        <f t="shared" si="2"/>
        <v>614</v>
      </c>
    </row>
    <row r="28" spans="1:10" ht="12.95" customHeight="1">
      <c r="A28" s="155" t="s">
        <v>6</v>
      </c>
      <c r="B28" s="116">
        <v>149</v>
      </c>
      <c r="C28" s="115">
        <v>186</v>
      </c>
      <c r="D28" s="114"/>
      <c r="E28" s="113">
        <v>157</v>
      </c>
      <c r="F28" s="112"/>
      <c r="G28" s="120">
        <v>791</v>
      </c>
      <c r="H28" s="154">
        <f t="shared" si="2"/>
        <v>1283</v>
      </c>
    </row>
    <row r="29" spans="1:10" ht="12.95" customHeight="1">
      <c r="A29" s="155" t="s">
        <v>7</v>
      </c>
      <c r="B29" s="116">
        <v>119</v>
      </c>
      <c r="C29" s="115">
        <v>148</v>
      </c>
      <c r="D29" s="114"/>
      <c r="E29" s="113">
        <v>105</v>
      </c>
      <c r="F29" s="112"/>
      <c r="G29" s="120">
        <v>963</v>
      </c>
      <c r="H29" s="154">
        <f t="shared" si="2"/>
        <v>1335</v>
      </c>
    </row>
    <row r="30" spans="1:10" ht="12.95" customHeight="1">
      <c r="A30" s="155" t="s">
        <v>8</v>
      </c>
      <c r="B30" s="116">
        <v>446</v>
      </c>
      <c r="C30" s="115">
        <v>200</v>
      </c>
      <c r="D30" s="114"/>
      <c r="E30" s="113">
        <v>110</v>
      </c>
      <c r="F30" s="112"/>
      <c r="G30" s="120">
        <v>770</v>
      </c>
      <c r="H30" s="154">
        <f t="shared" si="2"/>
        <v>1526</v>
      </c>
    </row>
    <row r="31" spans="1:10" ht="12.95" customHeight="1">
      <c r="A31" s="155" t="s">
        <v>36</v>
      </c>
      <c r="B31" s="116">
        <v>6</v>
      </c>
      <c r="C31" s="115">
        <v>162</v>
      </c>
      <c r="D31" s="114"/>
      <c r="E31" s="113">
        <v>85</v>
      </c>
      <c r="F31" s="112"/>
      <c r="G31" s="120">
        <v>837</v>
      </c>
      <c r="H31" s="154">
        <f t="shared" si="2"/>
        <v>1090</v>
      </c>
    </row>
    <row r="32" spans="1:10" ht="12.95" customHeight="1">
      <c r="A32" s="155" t="s">
        <v>31</v>
      </c>
      <c r="B32" s="116">
        <v>15</v>
      </c>
      <c r="C32" s="115">
        <v>163</v>
      </c>
      <c r="D32" s="114"/>
      <c r="E32" s="113">
        <v>135</v>
      </c>
      <c r="F32" s="112"/>
      <c r="G32" s="120">
        <v>627</v>
      </c>
      <c r="H32" s="154">
        <f t="shared" si="2"/>
        <v>940</v>
      </c>
      <c r="J32" s="80"/>
    </row>
    <row r="33" spans="1:10" ht="12.95" customHeight="1">
      <c r="A33" s="151" t="s">
        <v>13</v>
      </c>
      <c r="B33" s="116">
        <v>14</v>
      </c>
      <c r="C33" s="115">
        <v>113</v>
      </c>
      <c r="D33" s="114">
        <v>251</v>
      </c>
      <c r="E33" s="113">
        <v>111</v>
      </c>
      <c r="F33" s="112">
        <v>138</v>
      </c>
      <c r="G33" s="120">
        <v>660</v>
      </c>
      <c r="H33" s="154">
        <f t="shared" si="2"/>
        <v>1287</v>
      </c>
      <c r="J33" s="80"/>
    </row>
    <row r="34" spans="1:10" ht="12.95" customHeight="1">
      <c r="A34" s="151" t="s">
        <v>30</v>
      </c>
      <c r="B34" s="109">
        <v>9</v>
      </c>
      <c r="C34" s="108">
        <v>82</v>
      </c>
      <c r="D34" s="107">
        <v>122</v>
      </c>
      <c r="E34" s="106">
        <v>186</v>
      </c>
      <c r="F34" s="105">
        <v>66</v>
      </c>
      <c r="G34" s="153">
        <v>650</v>
      </c>
      <c r="H34" s="152">
        <f t="shared" si="2"/>
        <v>1115</v>
      </c>
      <c r="J34" s="80"/>
    </row>
    <row r="35" spans="1:10" ht="12.95" customHeight="1">
      <c r="A35" s="151" t="s">
        <v>20</v>
      </c>
      <c r="B35" s="109">
        <v>20</v>
      </c>
      <c r="C35" s="108">
        <v>111</v>
      </c>
      <c r="D35" s="107">
        <v>132</v>
      </c>
      <c r="E35" s="106">
        <v>243</v>
      </c>
      <c r="F35" s="105">
        <v>57</v>
      </c>
      <c r="G35" s="153">
        <v>964</v>
      </c>
      <c r="H35" s="152">
        <f t="shared" si="2"/>
        <v>1527</v>
      </c>
      <c r="J35" s="80"/>
    </row>
    <row r="36" spans="1:10" ht="12.95" customHeight="1">
      <c r="A36" s="151" t="s">
        <v>29</v>
      </c>
      <c r="B36" s="109">
        <v>53</v>
      </c>
      <c r="C36" s="108">
        <v>96</v>
      </c>
      <c r="D36" s="107">
        <v>215</v>
      </c>
      <c r="E36" s="106">
        <v>217</v>
      </c>
      <c r="F36" s="105">
        <v>88</v>
      </c>
      <c r="G36" s="153">
        <v>546</v>
      </c>
      <c r="H36" s="152">
        <f t="shared" si="2"/>
        <v>1215</v>
      </c>
    </row>
    <row r="37" spans="1:10" ht="12.95" customHeight="1">
      <c r="A37" s="151" t="s">
        <v>24</v>
      </c>
      <c r="B37" s="109">
        <v>43</v>
      </c>
      <c r="C37" s="108">
        <v>63</v>
      </c>
      <c r="D37" s="107">
        <v>128</v>
      </c>
      <c r="E37" s="106">
        <v>152</v>
      </c>
      <c r="F37" s="105">
        <v>54</v>
      </c>
      <c r="G37" s="153">
        <v>544</v>
      </c>
      <c r="H37" s="152">
        <f t="shared" si="2"/>
        <v>984</v>
      </c>
      <c r="J37" s="80"/>
    </row>
    <row r="38" spans="1:10" ht="12.95" customHeight="1">
      <c r="A38" s="151" t="s">
        <v>28</v>
      </c>
      <c r="B38" s="116">
        <v>36</v>
      </c>
      <c r="C38" s="115">
        <v>65</v>
      </c>
      <c r="D38" s="114">
        <v>98</v>
      </c>
      <c r="E38" s="113">
        <v>142</v>
      </c>
      <c r="F38" s="112">
        <v>54</v>
      </c>
      <c r="G38" s="120">
        <v>545</v>
      </c>
      <c r="H38" s="154">
        <f t="shared" si="2"/>
        <v>940</v>
      </c>
      <c r="J38" s="80"/>
    </row>
    <row r="39" spans="1:10" s="161" customFormat="1" ht="12.95" customHeight="1" thickBot="1">
      <c r="A39" s="151" t="s">
        <v>44</v>
      </c>
      <c r="B39" s="163">
        <v>37</v>
      </c>
      <c r="C39" s="166">
        <v>65</v>
      </c>
      <c r="D39" s="167">
        <v>105</v>
      </c>
      <c r="E39" s="164">
        <v>138</v>
      </c>
      <c r="F39" s="168">
        <v>52</v>
      </c>
      <c r="G39" s="169">
        <v>657</v>
      </c>
      <c r="H39" s="170">
        <f t="shared" si="2"/>
        <v>1054</v>
      </c>
      <c r="J39" s="80"/>
    </row>
    <row r="40" spans="1:10" ht="12.95" customHeight="1" thickBot="1">
      <c r="A40" s="150" t="s">
        <v>9</v>
      </c>
      <c r="B40" s="142">
        <f>SUM(B26:B39)</f>
        <v>1558</v>
      </c>
      <c r="C40" s="148">
        <f t="shared" ref="C40:H40" si="3">SUM(C26:C39)</f>
        <v>1873</v>
      </c>
      <c r="D40" s="147">
        <f t="shared" si="3"/>
        <v>1051</v>
      </c>
      <c r="E40" s="148">
        <f t="shared" si="3"/>
        <v>1781</v>
      </c>
      <c r="F40" s="147">
        <f t="shared" si="3"/>
        <v>509</v>
      </c>
      <c r="G40" s="142">
        <f t="shared" si="3"/>
        <v>8554</v>
      </c>
      <c r="H40" s="142">
        <f t="shared" si="3"/>
        <v>15326</v>
      </c>
      <c r="J40" s="80"/>
    </row>
    <row r="41" spans="1:10" ht="12.95" customHeight="1">
      <c r="A41" s="92"/>
      <c r="B41" s="92"/>
      <c r="C41" s="92"/>
      <c r="D41" s="92"/>
      <c r="E41" s="92"/>
      <c r="F41" s="92"/>
      <c r="J41" s="80"/>
    </row>
    <row r="42" spans="1:10" ht="15.95" customHeight="1" thickBot="1">
      <c r="A42" s="92" t="s">
        <v>50</v>
      </c>
      <c r="B42" s="92"/>
      <c r="C42" s="92"/>
      <c r="D42" s="92"/>
      <c r="E42" s="92"/>
      <c r="F42" s="92"/>
      <c r="G42" s="162"/>
      <c r="H42" s="162"/>
      <c r="J42" s="80"/>
    </row>
    <row r="43" spans="1:10" ht="12.95" customHeight="1">
      <c r="A43" s="185"/>
      <c r="B43" s="187" t="s">
        <v>45</v>
      </c>
      <c r="C43" s="189" t="s">
        <v>0</v>
      </c>
      <c r="D43" s="190"/>
      <c r="E43" s="191" t="s">
        <v>1</v>
      </c>
      <c r="F43" s="192"/>
      <c r="G43" s="193" t="s">
        <v>2</v>
      </c>
      <c r="H43" s="187" t="s">
        <v>3</v>
      </c>
      <c r="J43" s="80"/>
    </row>
    <row r="44" spans="1:10" ht="12.95" customHeight="1" thickBot="1">
      <c r="A44" s="186"/>
      <c r="B44" s="188"/>
      <c r="C44" s="91" t="s">
        <v>46</v>
      </c>
      <c r="D44" s="89" t="s">
        <v>47</v>
      </c>
      <c r="E44" s="90" t="s">
        <v>46</v>
      </c>
      <c r="F44" s="127" t="s">
        <v>47</v>
      </c>
      <c r="G44" s="194"/>
      <c r="H44" s="188"/>
      <c r="J44" s="80"/>
    </row>
    <row r="45" spans="1:10" ht="12.95" customHeight="1">
      <c r="A45" s="88" t="s">
        <v>4</v>
      </c>
      <c r="B45" s="146">
        <v>292</v>
      </c>
      <c r="C45" s="125"/>
      <c r="D45" s="145"/>
      <c r="E45" s="124"/>
      <c r="F45" s="123"/>
      <c r="G45" s="144"/>
      <c r="H45" s="121">
        <f t="shared" ref="H45:H58" si="4">SUM(B45:G45)</f>
        <v>292</v>
      </c>
      <c r="J45" s="80"/>
    </row>
    <row r="46" spans="1:10" ht="12.95" customHeight="1">
      <c r="A46" s="79" t="s">
        <v>5</v>
      </c>
      <c r="B46" s="116">
        <v>106</v>
      </c>
      <c r="C46" s="115">
        <v>85</v>
      </c>
      <c r="D46" s="114"/>
      <c r="E46" s="119"/>
      <c r="F46" s="112"/>
      <c r="G46" s="143"/>
      <c r="H46" s="117">
        <f t="shared" si="4"/>
        <v>191</v>
      </c>
      <c r="J46" s="80"/>
    </row>
    <row r="47" spans="1:10" ht="12.95" customHeight="1">
      <c r="A47" s="79" t="s">
        <v>6</v>
      </c>
      <c r="B47" s="116">
        <v>81</v>
      </c>
      <c r="C47" s="115">
        <v>51</v>
      </c>
      <c r="D47" s="114"/>
      <c r="E47" s="119">
        <v>54</v>
      </c>
      <c r="F47" s="112"/>
      <c r="G47" s="143">
        <v>417</v>
      </c>
      <c r="H47" s="117">
        <f t="shared" si="4"/>
        <v>603</v>
      </c>
      <c r="J47" s="80"/>
    </row>
    <row r="48" spans="1:10" ht="12.95" customHeight="1">
      <c r="A48" s="79" t="s">
        <v>7</v>
      </c>
      <c r="B48" s="116">
        <v>61</v>
      </c>
      <c r="C48" s="115">
        <v>49</v>
      </c>
      <c r="D48" s="114"/>
      <c r="E48" s="119">
        <v>39</v>
      </c>
      <c r="F48" s="112"/>
      <c r="G48" s="143">
        <v>530</v>
      </c>
      <c r="H48" s="117">
        <f t="shared" si="4"/>
        <v>679</v>
      </c>
      <c r="J48" s="80"/>
    </row>
    <row r="49" spans="1:10" ht="12.95" customHeight="1">
      <c r="A49" s="79" t="s">
        <v>8</v>
      </c>
      <c r="B49" s="116">
        <v>253</v>
      </c>
      <c r="C49" s="115">
        <v>99</v>
      </c>
      <c r="D49" s="114"/>
      <c r="E49" s="113">
        <v>59</v>
      </c>
      <c r="F49" s="112"/>
      <c r="G49" s="118">
        <v>404</v>
      </c>
      <c r="H49" s="117">
        <f t="shared" si="4"/>
        <v>815</v>
      </c>
    </row>
    <row r="50" spans="1:10" ht="12.95" customHeight="1">
      <c r="A50" s="79" t="s">
        <v>36</v>
      </c>
      <c r="B50" s="116">
        <v>3</v>
      </c>
      <c r="C50" s="115">
        <v>68</v>
      </c>
      <c r="D50" s="114"/>
      <c r="E50" s="113">
        <v>36</v>
      </c>
      <c r="F50" s="112"/>
      <c r="G50" s="118">
        <v>442</v>
      </c>
      <c r="H50" s="117">
        <f t="shared" si="4"/>
        <v>549</v>
      </c>
      <c r="J50" s="80"/>
    </row>
    <row r="51" spans="1:10" ht="12.95" customHeight="1">
      <c r="A51" s="79" t="s">
        <v>31</v>
      </c>
      <c r="B51" s="116">
        <v>9</v>
      </c>
      <c r="C51" s="115">
        <v>83</v>
      </c>
      <c r="D51" s="114"/>
      <c r="E51" s="113">
        <v>65</v>
      </c>
      <c r="F51" s="112"/>
      <c r="G51" s="118">
        <v>481</v>
      </c>
      <c r="H51" s="117">
        <f t="shared" si="4"/>
        <v>638</v>
      </c>
      <c r="J51" s="80"/>
    </row>
    <row r="52" spans="1:10" ht="12.95" customHeight="1">
      <c r="A52" s="74" t="s">
        <v>13</v>
      </c>
      <c r="B52" s="116">
        <v>10</v>
      </c>
      <c r="C52" s="115">
        <v>55</v>
      </c>
      <c r="D52" s="114">
        <v>131</v>
      </c>
      <c r="E52" s="113">
        <v>42</v>
      </c>
      <c r="F52" s="112">
        <v>71</v>
      </c>
      <c r="G52" s="111">
        <v>522</v>
      </c>
      <c r="H52" s="98">
        <f t="shared" si="4"/>
        <v>831</v>
      </c>
      <c r="J52" s="80"/>
    </row>
    <row r="53" spans="1:10" ht="12.95" customHeight="1">
      <c r="A53" s="74" t="s">
        <v>30</v>
      </c>
      <c r="B53" s="109">
        <v>7</v>
      </c>
      <c r="C53" s="108">
        <v>38</v>
      </c>
      <c r="D53" s="107">
        <v>75</v>
      </c>
      <c r="E53" s="106">
        <v>80</v>
      </c>
      <c r="F53" s="105">
        <v>39</v>
      </c>
      <c r="G53" s="104">
        <v>400</v>
      </c>
      <c r="H53" s="98">
        <f t="shared" si="4"/>
        <v>639</v>
      </c>
      <c r="J53" s="80"/>
    </row>
    <row r="54" spans="1:10" ht="12.95" customHeight="1">
      <c r="A54" s="74" t="s">
        <v>20</v>
      </c>
      <c r="B54" s="109">
        <v>14</v>
      </c>
      <c r="C54" s="108">
        <v>52</v>
      </c>
      <c r="D54" s="107">
        <v>106</v>
      </c>
      <c r="E54" s="106">
        <v>91</v>
      </c>
      <c r="F54" s="105">
        <v>37</v>
      </c>
      <c r="G54" s="110">
        <v>711</v>
      </c>
      <c r="H54" s="98">
        <f t="shared" si="4"/>
        <v>1011</v>
      </c>
      <c r="J54" s="80"/>
    </row>
    <row r="55" spans="1:10" ht="12.95" customHeight="1">
      <c r="A55" s="74" t="s">
        <v>29</v>
      </c>
      <c r="B55" s="109">
        <v>39</v>
      </c>
      <c r="C55" s="108">
        <v>50</v>
      </c>
      <c r="D55" s="107">
        <v>175</v>
      </c>
      <c r="E55" s="106">
        <v>135</v>
      </c>
      <c r="F55" s="105">
        <v>78</v>
      </c>
      <c r="G55" s="110">
        <v>457</v>
      </c>
      <c r="H55" s="98">
        <f t="shared" si="4"/>
        <v>934</v>
      </c>
      <c r="J55" s="80"/>
    </row>
    <row r="56" spans="1:10" ht="12.95" customHeight="1">
      <c r="A56" s="74" t="s">
        <v>24</v>
      </c>
      <c r="B56" s="109">
        <v>27</v>
      </c>
      <c r="C56" s="108">
        <v>38</v>
      </c>
      <c r="D56" s="107">
        <v>103</v>
      </c>
      <c r="E56" s="106">
        <v>89</v>
      </c>
      <c r="F56" s="105">
        <v>48</v>
      </c>
      <c r="G56" s="110">
        <v>424</v>
      </c>
      <c r="H56" s="98">
        <f t="shared" si="4"/>
        <v>729</v>
      </c>
      <c r="J56" s="80"/>
    </row>
    <row r="57" spans="1:10" ht="12.95" customHeight="1">
      <c r="A57" s="74" t="s">
        <v>28</v>
      </c>
      <c r="B57" s="109">
        <v>22</v>
      </c>
      <c r="C57" s="108">
        <v>31</v>
      </c>
      <c r="D57" s="107">
        <v>88</v>
      </c>
      <c r="E57" s="106">
        <v>55</v>
      </c>
      <c r="F57" s="105">
        <v>43</v>
      </c>
      <c r="G57" s="104">
        <v>370</v>
      </c>
      <c r="H57" s="98">
        <f t="shared" si="4"/>
        <v>609</v>
      </c>
      <c r="J57" s="80"/>
    </row>
    <row r="58" spans="1:10" s="161" customFormat="1" ht="12.95" customHeight="1" thickBot="1">
      <c r="A58" s="74" t="s">
        <v>44</v>
      </c>
      <c r="B58" s="103">
        <v>20</v>
      </c>
      <c r="C58" s="174">
        <v>40</v>
      </c>
      <c r="D58" s="178">
        <v>93</v>
      </c>
      <c r="E58" s="101">
        <v>75</v>
      </c>
      <c r="F58" s="100">
        <v>44</v>
      </c>
      <c r="G58" s="99">
        <v>253</v>
      </c>
      <c r="H58" s="139">
        <f t="shared" si="4"/>
        <v>525</v>
      </c>
      <c r="J58" s="80"/>
    </row>
    <row r="59" spans="1:10" ht="12.95" customHeight="1" thickBot="1">
      <c r="A59" s="68" t="s">
        <v>9</v>
      </c>
      <c r="B59" s="142">
        <f>SUM(B45:B58)</f>
        <v>944</v>
      </c>
      <c r="C59" s="149">
        <f t="shared" ref="C59:H59" si="5">SUM(C45:C58)</f>
        <v>739</v>
      </c>
      <c r="D59" s="177">
        <f t="shared" si="5"/>
        <v>771</v>
      </c>
      <c r="E59" s="148">
        <f t="shared" si="5"/>
        <v>820</v>
      </c>
      <c r="F59" s="147">
        <f t="shared" si="5"/>
        <v>360</v>
      </c>
      <c r="G59" s="142">
        <f t="shared" si="5"/>
        <v>5411</v>
      </c>
      <c r="H59" s="142">
        <f t="shared" si="5"/>
        <v>9045</v>
      </c>
      <c r="J59" s="80"/>
    </row>
    <row r="60" spans="1:10" ht="12.95" customHeight="1">
      <c r="A60" s="92"/>
      <c r="B60" s="92"/>
      <c r="C60" s="92"/>
      <c r="D60" s="92"/>
      <c r="E60" s="92"/>
      <c r="F60" s="92"/>
    </row>
    <row r="61" spans="1:10" ht="15.95" customHeight="1" thickBot="1">
      <c r="A61" s="92" t="s">
        <v>51</v>
      </c>
      <c r="B61" s="92"/>
      <c r="C61" s="92"/>
      <c r="D61" s="92"/>
      <c r="E61" s="92"/>
      <c r="F61" s="92"/>
      <c r="G61" s="162"/>
      <c r="H61" s="162"/>
      <c r="J61" s="140"/>
    </row>
    <row r="62" spans="1:10" ht="12.95" customHeight="1">
      <c r="A62" s="185"/>
      <c r="B62" s="187" t="s">
        <v>45</v>
      </c>
      <c r="C62" s="189" t="s">
        <v>0</v>
      </c>
      <c r="D62" s="190"/>
      <c r="E62" s="191" t="s">
        <v>1</v>
      </c>
      <c r="F62" s="192"/>
      <c r="G62" s="193" t="s">
        <v>2</v>
      </c>
      <c r="H62" s="187" t="s">
        <v>3</v>
      </c>
      <c r="J62" s="140"/>
    </row>
    <row r="63" spans="1:10" ht="12.95" customHeight="1" thickBot="1">
      <c r="A63" s="186"/>
      <c r="B63" s="188"/>
      <c r="C63" s="91" t="s">
        <v>46</v>
      </c>
      <c r="D63" s="89" t="s">
        <v>47</v>
      </c>
      <c r="E63" s="90" t="s">
        <v>46</v>
      </c>
      <c r="F63" s="127" t="s">
        <v>47</v>
      </c>
      <c r="G63" s="194"/>
      <c r="H63" s="188"/>
      <c r="J63" s="140"/>
    </row>
    <row r="64" spans="1:10" s="209" customFormat="1" ht="12.95" customHeight="1">
      <c r="A64" s="201" t="s">
        <v>4</v>
      </c>
      <c r="B64" s="202">
        <v>118</v>
      </c>
      <c r="C64" s="203"/>
      <c r="D64" s="204"/>
      <c r="E64" s="205"/>
      <c r="F64" s="206"/>
      <c r="G64" s="207"/>
      <c r="H64" s="208">
        <f>SUM(B64:G64)</f>
        <v>118</v>
      </c>
      <c r="J64" s="210"/>
    </row>
    <row r="65" spans="1:10" s="209" customFormat="1" ht="12.95" customHeight="1">
      <c r="A65" s="211" t="s">
        <v>5</v>
      </c>
      <c r="B65" s="212">
        <v>52</v>
      </c>
      <c r="C65" s="213">
        <v>45</v>
      </c>
      <c r="D65" s="214"/>
      <c r="E65" s="215"/>
      <c r="F65" s="216"/>
      <c r="G65" s="217"/>
      <c r="H65" s="218">
        <f>SUM(B65:G65)</f>
        <v>97</v>
      </c>
      <c r="J65" s="210"/>
    </row>
    <row r="66" spans="1:10" s="209" customFormat="1" ht="12.95" customHeight="1">
      <c r="A66" s="211" t="s">
        <v>6</v>
      </c>
      <c r="B66" s="212">
        <v>49</v>
      </c>
      <c r="C66" s="213">
        <v>45</v>
      </c>
      <c r="D66" s="214"/>
      <c r="E66" s="215">
        <v>19</v>
      </c>
      <c r="F66" s="216"/>
      <c r="G66" s="219">
        <v>33</v>
      </c>
      <c r="H66" s="218">
        <f t="shared" ref="H66:H73" si="6">SUM(B66:G66)</f>
        <v>146</v>
      </c>
      <c r="J66" s="210"/>
    </row>
    <row r="67" spans="1:10" s="209" customFormat="1" ht="12.95" customHeight="1">
      <c r="A67" s="211" t="s">
        <v>7</v>
      </c>
      <c r="B67" s="212">
        <v>48</v>
      </c>
      <c r="C67" s="213">
        <v>42</v>
      </c>
      <c r="D67" s="214"/>
      <c r="E67" s="215">
        <v>21</v>
      </c>
      <c r="F67" s="216"/>
      <c r="G67" s="219">
        <v>29</v>
      </c>
      <c r="H67" s="218">
        <f t="shared" si="6"/>
        <v>140</v>
      </c>
      <c r="J67" s="210"/>
    </row>
    <row r="68" spans="1:10" s="209" customFormat="1" ht="12.95" customHeight="1">
      <c r="A68" s="211" t="s">
        <v>8</v>
      </c>
      <c r="B68" s="212">
        <v>195</v>
      </c>
      <c r="C68" s="213">
        <v>78</v>
      </c>
      <c r="D68" s="214"/>
      <c r="E68" s="215">
        <v>28</v>
      </c>
      <c r="F68" s="216"/>
      <c r="G68" s="219">
        <v>13</v>
      </c>
      <c r="H68" s="218">
        <f t="shared" si="6"/>
        <v>314</v>
      </c>
      <c r="J68" s="210"/>
    </row>
    <row r="69" spans="1:10" s="209" customFormat="1" ht="12.95" customHeight="1">
      <c r="A69" s="211" t="s">
        <v>10</v>
      </c>
      <c r="B69" s="212">
        <v>1</v>
      </c>
      <c r="C69" s="213">
        <v>49</v>
      </c>
      <c r="D69" s="214"/>
      <c r="E69" s="215">
        <v>18</v>
      </c>
      <c r="F69" s="216"/>
      <c r="G69" s="219">
        <v>9</v>
      </c>
      <c r="H69" s="218">
        <f t="shared" si="6"/>
        <v>77</v>
      </c>
      <c r="J69" s="210"/>
    </row>
    <row r="70" spans="1:10" s="209" customFormat="1" ht="12.95" customHeight="1">
      <c r="A70" s="211" t="s">
        <v>31</v>
      </c>
      <c r="B70" s="212">
        <v>8</v>
      </c>
      <c r="C70" s="213">
        <v>58</v>
      </c>
      <c r="D70" s="214"/>
      <c r="E70" s="215">
        <v>25</v>
      </c>
      <c r="F70" s="216"/>
      <c r="G70" s="219">
        <v>18</v>
      </c>
      <c r="H70" s="218">
        <f t="shared" si="6"/>
        <v>109</v>
      </c>
      <c r="J70" s="210"/>
    </row>
    <row r="71" spans="1:10" s="209" customFormat="1" ht="12.95" customHeight="1">
      <c r="A71" s="220" t="s">
        <v>13</v>
      </c>
      <c r="B71" s="212">
        <v>8</v>
      </c>
      <c r="C71" s="213">
        <v>42</v>
      </c>
      <c r="D71" s="221">
        <v>69</v>
      </c>
      <c r="E71" s="215">
        <v>20</v>
      </c>
      <c r="F71" s="216">
        <v>31</v>
      </c>
      <c r="G71" s="222">
        <v>44</v>
      </c>
      <c r="H71" s="218">
        <f t="shared" si="6"/>
        <v>214</v>
      </c>
      <c r="J71" s="210"/>
    </row>
    <row r="72" spans="1:10" s="209" customFormat="1" ht="12.95" customHeight="1">
      <c r="A72" s="220" t="s">
        <v>30</v>
      </c>
      <c r="B72" s="223">
        <v>7</v>
      </c>
      <c r="C72" s="224">
        <v>38</v>
      </c>
      <c r="D72" s="225">
        <v>74</v>
      </c>
      <c r="E72" s="226">
        <v>79</v>
      </c>
      <c r="F72" s="227">
        <v>38</v>
      </c>
      <c r="G72" s="228">
        <v>136</v>
      </c>
      <c r="H72" s="218">
        <f t="shared" si="6"/>
        <v>372</v>
      </c>
      <c r="J72" s="210"/>
    </row>
    <row r="73" spans="1:10" s="209" customFormat="1" ht="12.95" customHeight="1">
      <c r="A73" s="220" t="s">
        <v>20</v>
      </c>
      <c r="B73" s="223">
        <v>14</v>
      </c>
      <c r="C73" s="224">
        <v>52</v>
      </c>
      <c r="D73" s="225">
        <v>106</v>
      </c>
      <c r="E73" s="226">
        <v>90</v>
      </c>
      <c r="F73" s="227">
        <v>36</v>
      </c>
      <c r="G73" s="229">
        <v>249</v>
      </c>
      <c r="H73" s="218">
        <f t="shared" si="6"/>
        <v>547</v>
      </c>
      <c r="J73" s="230"/>
    </row>
    <row r="74" spans="1:10" s="209" customFormat="1" ht="12.95" customHeight="1">
      <c r="A74" s="220" t="s">
        <v>29</v>
      </c>
      <c r="B74" s="223">
        <v>39</v>
      </c>
      <c r="C74" s="224">
        <v>50</v>
      </c>
      <c r="D74" s="225">
        <v>172</v>
      </c>
      <c r="E74" s="226">
        <v>132</v>
      </c>
      <c r="F74" s="227">
        <v>77</v>
      </c>
      <c r="G74" s="229">
        <v>187</v>
      </c>
      <c r="H74" s="231">
        <f>SUM(B74:G74)</f>
        <v>657</v>
      </c>
      <c r="J74" s="230"/>
    </row>
    <row r="75" spans="1:10" s="209" customFormat="1" ht="12.95" customHeight="1">
      <c r="A75" s="220" t="s">
        <v>24</v>
      </c>
      <c r="B75" s="223">
        <v>27</v>
      </c>
      <c r="C75" s="224">
        <v>38</v>
      </c>
      <c r="D75" s="225">
        <v>101</v>
      </c>
      <c r="E75" s="226">
        <v>88</v>
      </c>
      <c r="F75" s="227">
        <v>47</v>
      </c>
      <c r="G75" s="229">
        <v>132</v>
      </c>
      <c r="H75" s="231">
        <f>SUM(B75:G75)</f>
        <v>433</v>
      </c>
      <c r="J75" s="230"/>
    </row>
    <row r="76" spans="1:10" s="209" customFormat="1" ht="12.95" customHeight="1">
      <c r="A76" s="220" t="s">
        <v>28</v>
      </c>
      <c r="B76" s="223">
        <v>22</v>
      </c>
      <c r="C76" s="224">
        <v>31</v>
      </c>
      <c r="D76" s="225">
        <v>87</v>
      </c>
      <c r="E76" s="226">
        <v>54</v>
      </c>
      <c r="F76" s="227">
        <v>42</v>
      </c>
      <c r="G76" s="229">
        <v>153</v>
      </c>
      <c r="H76" s="231">
        <f>SUM(B76:G76)</f>
        <v>389</v>
      </c>
      <c r="J76" s="230"/>
    </row>
    <row r="77" spans="1:10" s="209" customFormat="1" ht="12.95" customHeight="1" thickBot="1">
      <c r="A77" s="220" t="s">
        <v>44</v>
      </c>
      <c r="B77" s="232">
        <v>20</v>
      </c>
      <c r="C77" s="233">
        <v>39</v>
      </c>
      <c r="D77" s="234">
        <v>93</v>
      </c>
      <c r="E77" s="235">
        <v>69</v>
      </c>
      <c r="F77" s="236">
        <v>41</v>
      </c>
      <c r="G77" s="237">
        <v>112</v>
      </c>
      <c r="H77" s="231">
        <f>SUM(B77:G77)</f>
        <v>374</v>
      </c>
      <c r="J77" s="230"/>
    </row>
    <row r="78" spans="1:10" s="209" customFormat="1" ht="12.95" customHeight="1" thickBot="1">
      <c r="A78" s="238" t="s">
        <v>9</v>
      </c>
      <c r="B78" s="239">
        <f>SUM(B64:B77)</f>
        <v>608</v>
      </c>
      <c r="C78" s="240">
        <f t="shared" ref="C78:H78" si="7">SUM(C64:C77)</f>
        <v>607</v>
      </c>
      <c r="D78" s="241">
        <f t="shared" si="7"/>
        <v>702</v>
      </c>
      <c r="E78" s="242">
        <f t="shared" si="7"/>
        <v>643</v>
      </c>
      <c r="F78" s="243">
        <f t="shared" si="7"/>
        <v>312</v>
      </c>
      <c r="G78" s="239">
        <f t="shared" si="7"/>
        <v>1115</v>
      </c>
      <c r="H78" s="239">
        <f t="shared" si="7"/>
        <v>3987</v>
      </c>
      <c r="J78" s="230"/>
    </row>
    <row r="79" spans="1:10" ht="12.95" customHeight="1">
      <c r="A79" s="62"/>
      <c r="B79" s="92"/>
      <c r="C79" s="92"/>
      <c r="D79" s="92"/>
      <c r="E79" s="92"/>
      <c r="F79" s="92"/>
      <c r="J79" s="80"/>
    </row>
    <row r="80" spans="1:10" ht="15.95" customHeight="1" thickBot="1">
      <c r="A80" s="92" t="s">
        <v>52</v>
      </c>
      <c r="B80" s="92"/>
      <c r="C80" s="92"/>
      <c r="D80" s="92"/>
      <c r="E80" s="92"/>
      <c r="F80" s="92"/>
      <c r="G80" s="162"/>
      <c r="H80" s="162"/>
      <c r="J80" s="80"/>
    </row>
    <row r="81" spans="1:10" ht="12.95" customHeight="1">
      <c r="A81" s="185"/>
      <c r="B81" s="187" t="s">
        <v>45</v>
      </c>
      <c r="C81" s="189" t="s">
        <v>0</v>
      </c>
      <c r="D81" s="190"/>
      <c r="E81" s="191" t="s">
        <v>1</v>
      </c>
      <c r="F81" s="192"/>
      <c r="G81" s="193" t="s">
        <v>2</v>
      </c>
      <c r="H81" s="199" t="s">
        <v>3</v>
      </c>
      <c r="J81" s="80"/>
    </row>
    <row r="82" spans="1:10" ht="12.95" customHeight="1" thickBot="1">
      <c r="A82" s="186"/>
      <c r="B82" s="188"/>
      <c r="C82" s="91" t="s">
        <v>46</v>
      </c>
      <c r="D82" s="89" t="s">
        <v>47</v>
      </c>
      <c r="E82" s="90" t="s">
        <v>46</v>
      </c>
      <c r="F82" s="127" t="s">
        <v>32</v>
      </c>
      <c r="G82" s="194"/>
      <c r="H82" s="200"/>
      <c r="J82" s="80"/>
    </row>
    <row r="83" spans="1:10" ht="12.95" customHeight="1">
      <c r="A83" s="88" t="s">
        <v>4</v>
      </c>
      <c r="B83" s="83">
        <f t="shared" ref="B83:D96" si="8">B45/B26*100</f>
        <v>70.192307692307693</v>
      </c>
      <c r="C83" s="87"/>
      <c r="D83" s="85"/>
      <c r="E83" s="86"/>
      <c r="F83" s="123"/>
      <c r="G83" s="138"/>
      <c r="H83" s="83">
        <f t="shared" ref="H83:H96" si="9">H45/H26*100</f>
        <v>70.192307692307693</v>
      </c>
      <c r="J83" s="80"/>
    </row>
    <row r="84" spans="1:10" ht="12.95" customHeight="1">
      <c r="A84" s="79" t="s">
        <v>5</v>
      </c>
      <c r="B84" s="75">
        <f t="shared" si="8"/>
        <v>54.358974358974358</v>
      </c>
      <c r="C84" s="78">
        <f t="shared" si="8"/>
        <v>20.286396181384248</v>
      </c>
      <c r="D84" s="76"/>
      <c r="E84" s="82"/>
      <c r="F84" s="112"/>
      <c r="G84" s="137"/>
      <c r="H84" s="75">
        <f t="shared" si="9"/>
        <v>31.107491856677527</v>
      </c>
      <c r="J84" s="80"/>
    </row>
    <row r="85" spans="1:10" ht="12.95" customHeight="1">
      <c r="A85" s="79" t="s">
        <v>6</v>
      </c>
      <c r="B85" s="75">
        <f t="shared" si="8"/>
        <v>54.36241610738255</v>
      </c>
      <c r="C85" s="78">
        <f t="shared" si="8"/>
        <v>27.419354838709676</v>
      </c>
      <c r="D85" s="76"/>
      <c r="E85" s="77">
        <f t="shared" ref="E85:F96" si="10">E47/E28*100</f>
        <v>34.394904458598724</v>
      </c>
      <c r="F85" s="112"/>
      <c r="G85" s="136">
        <f t="shared" ref="G85:G96" si="11">G47/G28*100</f>
        <v>52.718078381795195</v>
      </c>
      <c r="H85" s="75">
        <f t="shared" si="9"/>
        <v>46.99922057677319</v>
      </c>
      <c r="J85" s="80"/>
    </row>
    <row r="86" spans="1:10" ht="12.95" customHeight="1">
      <c r="A86" s="79" t="s">
        <v>7</v>
      </c>
      <c r="B86" s="75">
        <f t="shared" si="8"/>
        <v>51.260504201680668</v>
      </c>
      <c r="C86" s="78">
        <f t="shared" si="8"/>
        <v>33.108108108108105</v>
      </c>
      <c r="D86" s="76"/>
      <c r="E86" s="77">
        <f t="shared" si="10"/>
        <v>37.142857142857146</v>
      </c>
      <c r="F86" s="112"/>
      <c r="G86" s="136">
        <f t="shared" si="11"/>
        <v>55.036344755970923</v>
      </c>
      <c r="H86" s="75">
        <f t="shared" si="9"/>
        <v>50.861423220973776</v>
      </c>
      <c r="J86" s="80"/>
    </row>
    <row r="87" spans="1:10" ht="12.95" customHeight="1">
      <c r="A87" s="79" t="s">
        <v>8</v>
      </c>
      <c r="B87" s="75">
        <f t="shared" si="8"/>
        <v>56.72645739910314</v>
      </c>
      <c r="C87" s="78">
        <f t="shared" si="8"/>
        <v>49.5</v>
      </c>
      <c r="D87" s="76"/>
      <c r="E87" s="77">
        <f t="shared" si="10"/>
        <v>53.63636363636364</v>
      </c>
      <c r="F87" s="112"/>
      <c r="G87" s="136">
        <f t="shared" si="11"/>
        <v>52.467532467532465</v>
      </c>
      <c r="H87" s="75">
        <f t="shared" si="9"/>
        <v>53.407601572739182</v>
      </c>
      <c r="J87" s="80"/>
    </row>
    <row r="88" spans="1:10" ht="12.95" customHeight="1">
      <c r="A88" s="79" t="s">
        <v>36</v>
      </c>
      <c r="B88" s="75">
        <f t="shared" si="8"/>
        <v>50</v>
      </c>
      <c r="C88" s="78">
        <f t="shared" si="8"/>
        <v>41.975308641975303</v>
      </c>
      <c r="D88" s="76"/>
      <c r="E88" s="77">
        <f t="shared" si="10"/>
        <v>42.352941176470587</v>
      </c>
      <c r="F88" s="112"/>
      <c r="G88" s="136">
        <f t="shared" si="11"/>
        <v>52.807646356033459</v>
      </c>
      <c r="H88" s="75">
        <f t="shared" si="9"/>
        <v>50.366972477064223</v>
      </c>
      <c r="J88" s="80"/>
    </row>
    <row r="89" spans="1:10" ht="12.95" customHeight="1">
      <c r="A89" s="79" t="s">
        <v>31</v>
      </c>
      <c r="B89" s="75">
        <f t="shared" si="8"/>
        <v>60</v>
      </c>
      <c r="C89" s="78">
        <f t="shared" si="8"/>
        <v>50.920245398772998</v>
      </c>
      <c r="D89" s="76"/>
      <c r="E89" s="77">
        <f t="shared" si="10"/>
        <v>48.148148148148145</v>
      </c>
      <c r="F89" s="112"/>
      <c r="G89" s="136">
        <f t="shared" si="11"/>
        <v>76.714513556618826</v>
      </c>
      <c r="H89" s="75">
        <f t="shared" si="9"/>
        <v>67.872340425531917</v>
      </c>
      <c r="J89" s="80"/>
    </row>
    <row r="90" spans="1:10" ht="12.95" customHeight="1">
      <c r="A90" s="74" t="s">
        <v>13</v>
      </c>
      <c r="B90" s="131">
        <f t="shared" si="8"/>
        <v>71.428571428571431</v>
      </c>
      <c r="C90" s="135">
        <f t="shared" si="8"/>
        <v>48.672566371681413</v>
      </c>
      <c r="D90" s="134">
        <f t="shared" si="8"/>
        <v>52.191235059760956</v>
      </c>
      <c r="E90" s="133">
        <f t="shared" si="10"/>
        <v>37.837837837837839</v>
      </c>
      <c r="F90" s="71">
        <f t="shared" si="10"/>
        <v>51.449275362318836</v>
      </c>
      <c r="G90" s="132">
        <f t="shared" si="11"/>
        <v>79.090909090909093</v>
      </c>
      <c r="H90" s="131">
        <f t="shared" si="9"/>
        <v>64.568764568764564</v>
      </c>
      <c r="J90" s="80"/>
    </row>
    <row r="91" spans="1:10" ht="12.95" customHeight="1">
      <c r="A91" s="74" t="s">
        <v>30</v>
      </c>
      <c r="B91" s="131">
        <f t="shared" si="8"/>
        <v>77.777777777777786</v>
      </c>
      <c r="C91" s="135">
        <f t="shared" si="8"/>
        <v>46.341463414634148</v>
      </c>
      <c r="D91" s="134">
        <f t="shared" si="8"/>
        <v>61.475409836065573</v>
      </c>
      <c r="E91" s="133">
        <f t="shared" si="10"/>
        <v>43.01075268817204</v>
      </c>
      <c r="F91" s="71">
        <f t="shared" si="10"/>
        <v>59.090909090909093</v>
      </c>
      <c r="G91" s="132">
        <f t="shared" si="11"/>
        <v>61.53846153846154</v>
      </c>
      <c r="H91" s="131">
        <f t="shared" si="9"/>
        <v>57.309417040358746</v>
      </c>
      <c r="J91" s="80"/>
    </row>
    <row r="92" spans="1:10" ht="12.95" customHeight="1">
      <c r="A92" s="74" t="s">
        <v>20</v>
      </c>
      <c r="B92" s="131">
        <f t="shared" si="8"/>
        <v>70</v>
      </c>
      <c r="C92" s="135">
        <f t="shared" si="8"/>
        <v>46.846846846846844</v>
      </c>
      <c r="D92" s="134">
        <f t="shared" si="8"/>
        <v>80.303030303030297</v>
      </c>
      <c r="E92" s="133">
        <f t="shared" si="10"/>
        <v>37.448559670781897</v>
      </c>
      <c r="F92" s="71">
        <f t="shared" si="10"/>
        <v>64.912280701754383</v>
      </c>
      <c r="G92" s="132">
        <f t="shared" si="11"/>
        <v>73.755186721991706</v>
      </c>
      <c r="H92" s="131">
        <f t="shared" si="9"/>
        <v>66.208251473477404</v>
      </c>
      <c r="J92" s="80"/>
    </row>
    <row r="93" spans="1:10" ht="12.95" customHeight="1">
      <c r="A93" s="74" t="s">
        <v>29</v>
      </c>
      <c r="B93" s="131">
        <f t="shared" si="8"/>
        <v>73.584905660377359</v>
      </c>
      <c r="C93" s="135">
        <f t="shared" si="8"/>
        <v>52.083333333333336</v>
      </c>
      <c r="D93" s="134">
        <f t="shared" si="8"/>
        <v>81.395348837209298</v>
      </c>
      <c r="E93" s="133">
        <f t="shared" si="10"/>
        <v>62.21198156682027</v>
      </c>
      <c r="F93" s="71">
        <f t="shared" si="10"/>
        <v>88.63636363636364</v>
      </c>
      <c r="G93" s="132">
        <f t="shared" si="11"/>
        <v>83.699633699633708</v>
      </c>
      <c r="H93" s="131">
        <f t="shared" si="9"/>
        <v>76.872427983539097</v>
      </c>
    </row>
    <row r="94" spans="1:10" ht="12.95" customHeight="1">
      <c r="A94" s="74" t="s">
        <v>24</v>
      </c>
      <c r="B94" s="131">
        <f t="shared" si="8"/>
        <v>62.790697674418603</v>
      </c>
      <c r="C94" s="135">
        <f t="shared" si="8"/>
        <v>60.317460317460316</v>
      </c>
      <c r="D94" s="134">
        <f t="shared" si="8"/>
        <v>80.46875</v>
      </c>
      <c r="E94" s="133">
        <f t="shared" si="10"/>
        <v>58.55263157894737</v>
      </c>
      <c r="F94" s="71">
        <f t="shared" si="10"/>
        <v>88.888888888888886</v>
      </c>
      <c r="G94" s="132">
        <f t="shared" si="11"/>
        <v>77.941176470588232</v>
      </c>
      <c r="H94" s="131">
        <f t="shared" si="9"/>
        <v>74.08536585365853</v>
      </c>
    </row>
    <row r="95" spans="1:10" ht="12.95" customHeight="1">
      <c r="A95" s="74" t="s">
        <v>28</v>
      </c>
      <c r="B95" s="131">
        <f t="shared" si="8"/>
        <v>61.111111111111114</v>
      </c>
      <c r="C95" s="135">
        <f t="shared" si="8"/>
        <v>47.692307692307693</v>
      </c>
      <c r="D95" s="134">
        <f t="shared" si="8"/>
        <v>89.795918367346943</v>
      </c>
      <c r="E95" s="133">
        <f t="shared" si="10"/>
        <v>38.732394366197184</v>
      </c>
      <c r="F95" s="71">
        <f t="shared" si="10"/>
        <v>79.629629629629633</v>
      </c>
      <c r="G95" s="132">
        <f t="shared" si="11"/>
        <v>67.889908256880744</v>
      </c>
      <c r="H95" s="131">
        <f t="shared" si="9"/>
        <v>64.787234042553195</v>
      </c>
    </row>
    <row r="96" spans="1:10" s="161" customFormat="1" ht="12.95" customHeight="1" thickBot="1">
      <c r="A96" s="74" t="s">
        <v>44</v>
      </c>
      <c r="B96" s="131">
        <f t="shared" si="8"/>
        <v>54.054054054054056</v>
      </c>
      <c r="C96" s="135">
        <f t="shared" si="8"/>
        <v>61.53846153846154</v>
      </c>
      <c r="D96" s="134">
        <f t="shared" si="8"/>
        <v>88.571428571428569</v>
      </c>
      <c r="E96" s="133">
        <f t="shared" si="10"/>
        <v>54.347826086956516</v>
      </c>
      <c r="F96" s="71">
        <f t="shared" si="10"/>
        <v>84.615384615384613</v>
      </c>
      <c r="G96" s="132">
        <f t="shared" si="11"/>
        <v>38.508371385083713</v>
      </c>
      <c r="H96" s="131">
        <f t="shared" si="9"/>
        <v>49.81024667931689</v>
      </c>
    </row>
    <row r="97" spans="1:10" ht="12.95" customHeight="1" thickBot="1">
      <c r="A97" s="68" t="s">
        <v>9</v>
      </c>
      <c r="B97" s="63">
        <f t="shared" ref="B97:H97" si="12">B59/(B40)*100</f>
        <v>60.590500641848521</v>
      </c>
      <c r="C97" s="67">
        <f t="shared" si="12"/>
        <v>39.455419113721305</v>
      </c>
      <c r="D97" s="130">
        <f t="shared" si="12"/>
        <v>73.358705994291157</v>
      </c>
      <c r="E97" s="129">
        <f t="shared" si="12"/>
        <v>46.041549691184727</v>
      </c>
      <c r="F97" s="64">
        <f t="shared" si="12"/>
        <v>70.72691552062868</v>
      </c>
      <c r="G97" s="128">
        <f t="shared" si="12"/>
        <v>63.256955810147296</v>
      </c>
      <c r="H97" s="63">
        <f t="shared" si="12"/>
        <v>59.017356126843268</v>
      </c>
    </row>
    <row r="98" spans="1:10" ht="12.95" customHeight="1">
      <c r="A98" s="62" t="s">
        <v>35</v>
      </c>
      <c r="B98" s="92"/>
      <c r="C98" s="92"/>
      <c r="D98" s="92"/>
      <c r="E98" s="92"/>
      <c r="F98" s="92"/>
      <c r="G98" s="162"/>
      <c r="H98" s="162"/>
    </row>
    <row r="99" spans="1:10" ht="12.95" customHeight="1">
      <c r="A99" s="92"/>
      <c r="B99" s="92"/>
      <c r="C99" s="92"/>
      <c r="D99" s="92"/>
      <c r="E99" s="92"/>
      <c r="F99" s="92"/>
    </row>
    <row r="100" spans="1:10" ht="15.95" customHeight="1" thickBot="1">
      <c r="A100" s="92" t="s">
        <v>34</v>
      </c>
      <c r="B100" s="92"/>
      <c r="C100" s="92"/>
      <c r="D100" s="92"/>
      <c r="E100" s="92"/>
      <c r="F100" s="92"/>
      <c r="G100" s="162"/>
      <c r="H100" s="162"/>
    </row>
    <row r="101" spans="1:10" ht="12.95" customHeight="1">
      <c r="A101" s="185"/>
      <c r="B101" s="187" t="s">
        <v>45</v>
      </c>
      <c r="C101" s="189" t="s">
        <v>0</v>
      </c>
      <c r="D101" s="190"/>
      <c r="E101" s="191" t="s">
        <v>1</v>
      </c>
      <c r="F101" s="192"/>
      <c r="G101" s="193" t="s">
        <v>2</v>
      </c>
      <c r="H101" s="187" t="s">
        <v>3</v>
      </c>
    </row>
    <row r="102" spans="1:10" ht="12.95" customHeight="1" thickBot="1">
      <c r="A102" s="186"/>
      <c r="B102" s="188"/>
      <c r="C102" s="91" t="s">
        <v>46</v>
      </c>
      <c r="D102" s="89" t="s">
        <v>47</v>
      </c>
      <c r="E102" s="90" t="s">
        <v>46</v>
      </c>
      <c r="F102" s="127" t="s">
        <v>47</v>
      </c>
      <c r="G102" s="194"/>
      <c r="H102" s="188"/>
    </row>
    <row r="103" spans="1:10" ht="12.95" customHeight="1">
      <c r="A103" s="88" t="s">
        <v>4</v>
      </c>
      <c r="B103" s="126">
        <v>290</v>
      </c>
      <c r="C103" s="125"/>
      <c r="D103" s="85"/>
      <c r="E103" s="124"/>
      <c r="F103" s="123"/>
      <c r="G103" s="122"/>
      <c r="H103" s="121">
        <f>SUM(B103:G103)</f>
        <v>290</v>
      </c>
    </row>
    <row r="104" spans="1:10" ht="12.95" customHeight="1">
      <c r="A104" s="79" t="s">
        <v>5</v>
      </c>
      <c r="B104" s="120">
        <v>106</v>
      </c>
      <c r="C104" s="115">
        <v>85</v>
      </c>
      <c r="D104" s="76"/>
      <c r="E104" s="119"/>
      <c r="F104" s="112"/>
      <c r="G104" s="118"/>
      <c r="H104" s="117">
        <f t="shared" ref="H104:H116" si="13">SUM(B104:G104)</f>
        <v>191</v>
      </c>
    </row>
    <row r="105" spans="1:10" ht="12.95" customHeight="1">
      <c r="A105" s="79" t="s">
        <v>6</v>
      </c>
      <c r="B105" s="120">
        <v>81</v>
      </c>
      <c r="C105" s="115">
        <v>51</v>
      </c>
      <c r="D105" s="76"/>
      <c r="E105" s="119">
        <v>51</v>
      </c>
      <c r="F105" s="112"/>
      <c r="G105" s="118">
        <v>374</v>
      </c>
      <c r="H105" s="117">
        <f t="shared" si="13"/>
        <v>557</v>
      </c>
    </row>
    <row r="106" spans="1:10" ht="12.95" customHeight="1">
      <c r="A106" s="79" t="s">
        <v>7</v>
      </c>
      <c r="B106" s="120">
        <v>61</v>
      </c>
      <c r="C106" s="115">
        <v>49</v>
      </c>
      <c r="D106" s="76"/>
      <c r="E106" s="119">
        <v>39</v>
      </c>
      <c r="F106" s="112"/>
      <c r="G106" s="118">
        <v>395</v>
      </c>
      <c r="H106" s="117">
        <f t="shared" si="13"/>
        <v>544</v>
      </c>
    </row>
    <row r="107" spans="1:10" ht="12.95" customHeight="1">
      <c r="A107" s="79" t="s">
        <v>8</v>
      </c>
      <c r="B107" s="120">
        <v>253</v>
      </c>
      <c r="C107" s="115">
        <v>96</v>
      </c>
      <c r="D107" s="76"/>
      <c r="E107" s="119">
        <v>58</v>
      </c>
      <c r="F107" s="112"/>
      <c r="G107" s="118">
        <v>277</v>
      </c>
      <c r="H107" s="117">
        <f t="shared" si="13"/>
        <v>684</v>
      </c>
    </row>
    <row r="108" spans="1:10" ht="12.95" customHeight="1">
      <c r="A108" s="79" t="s">
        <v>10</v>
      </c>
      <c r="B108" s="120">
        <v>3</v>
      </c>
      <c r="C108" s="115">
        <v>67</v>
      </c>
      <c r="D108" s="76"/>
      <c r="E108" s="119">
        <v>36</v>
      </c>
      <c r="F108" s="112"/>
      <c r="G108" s="118">
        <v>253</v>
      </c>
      <c r="H108" s="117">
        <f t="shared" si="13"/>
        <v>359</v>
      </c>
    </row>
    <row r="109" spans="1:10" ht="12.95" customHeight="1">
      <c r="A109" s="79" t="s">
        <v>31</v>
      </c>
      <c r="B109" s="116">
        <v>8</v>
      </c>
      <c r="C109" s="115">
        <v>77</v>
      </c>
      <c r="D109" s="76"/>
      <c r="E109" s="113">
        <v>64</v>
      </c>
      <c r="F109" s="112"/>
      <c r="G109" s="118">
        <v>216</v>
      </c>
      <c r="H109" s="117">
        <f t="shared" si="13"/>
        <v>365</v>
      </c>
    </row>
    <row r="110" spans="1:10" ht="12.95" customHeight="1">
      <c r="A110" s="74" t="s">
        <v>13</v>
      </c>
      <c r="B110" s="116">
        <v>6</v>
      </c>
      <c r="C110" s="115">
        <v>54</v>
      </c>
      <c r="D110" s="114">
        <v>127</v>
      </c>
      <c r="E110" s="113">
        <v>42</v>
      </c>
      <c r="F110" s="112">
        <v>68</v>
      </c>
      <c r="G110" s="111">
        <v>88</v>
      </c>
      <c r="H110" s="98">
        <f t="shared" si="13"/>
        <v>385</v>
      </c>
    </row>
    <row r="111" spans="1:10" ht="12.95" customHeight="1">
      <c r="A111" s="74" t="s">
        <v>30</v>
      </c>
      <c r="B111" s="109">
        <v>5</v>
      </c>
      <c r="C111" s="108">
        <v>35</v>
      </c>
      <c r="D111" s="107">
        <v>72</v>
      </c>
      <c r="E111" s="106">
        <v>78</v>
      </c>
      <c r="F111" s="105">
        <v>38</v>
      </c>
      <c r="G111" s="104">
        <v>49</v>
      </c>
      <c r="H111" s="98">
        <f t="shared" si="13"/>
        <v>277</v>
      </c>
    </row>
    <row r="112" spans="1:10" ht="12.95" customHeight="1">
      <c r="A112" s="74" t="s">
        <v>20</v>
      </c>
      <c r="B112" s="109">
        <v>12</v>
      </c>
      <c r="C112" s="108">
        <v>51</v>
      </c>
      <c r="D112" s="107">
        <v>105</v>
      </c>
      <c r="E112" s="106">
        <v>87</v>
      </c>
      <c r="F112" s="105">
        <v>34</v>
      </c>
      <c r="G112" s="110">
        <v>181</v>
      </c>
      <c r="H112" s="98">
        <f t="shared" si="13"/>
        <v>470</v>
      </c>
      <c r="J112" s="80"/>
    </row>
    <row r="113" spans="1:10" ht="12.95" customHeight="1">
      <c r="A113" s="74" t="s">
        <v>29</v>
      </c>
      <c r="B113" s="109">
        <v>38</v>
      </c>
      <c r="C113" s="108">
        <v>49</v>
      </c>
      <c r="D113" s="107">
        <v>171</v>
      </c>
      <c r="E113" s="106">
        <v>130</v>
      </c>
      <c r="F113" s="105">
        <v>76</v>
      </c>
      <c r="G113" s="110">
        <v>176</v>
      </c>
      <c r="H113" s="98">
        <f t="shared" si="13"/>
        <v>640</v>
      </c>
      <c r="J113" s="80"/>
    </row>
    <row r="114" spans="1:10" ht="12.95" customHeight="1">
      <c r="A114" s="74" t="s">
        <v>24</v>
      </c>
      <c r="B114" s="109">
        <v>27</v>
      </c>
      <c r="C114" s="108">
        <v>36</v>
      </c>
      <c r="D114" s="107">
        <v>101</v>
      </c>
      <c r="E114" s="106">
        <v>88</v>
      </c>
      <c r="F114" s="105">
        <v>45</v>
      </c>
      <c r="G114" s="104">
        <v>165</v>
      </c>
      <c r="H114" s="98">
        <f t="shared" si="13"/>
        <v>462</v>
      </c>
    </row>
    <row r="115" spans="1:10" ht="12.95" customHeight="1">
      <c r="A115" s="74" t="s">
        <v>28</v>
      </c>
      <c r="B115" s="109">
        <v>22</v>
      </c>
      <c r="C115" s="108">
        <v>31</v>
      </c>
      <c r="D115" s="107">
        <v>87</v>
      </c>
      <c r="E115" s="106">
        <v>54</v>
      </c>
      <c r="F115" s="105">
        <v>42</v>
      </c>
      <c r="G115" s="104">
        <v>153</v>
      </c>
      <c r="H115" s="98">
        <f t="shared" si="13"/>
        <v>389</v>
      </c>
    </row>
    <row r="116" spans="1:10" s="161" customFormat="1" ht="12.95" customHeight="1" thickBot="1">
      <c r="A116" s="74" t="s">
        <v>44</v>
      </c>
      <c r="B116" s="103">
        <v>20</v>
      </c>
      <c r="C116" s="175">
        <v>39</v>
      </c>
      <c r="D116" s="102">
        <v>93</v>
      </c>
      <c r="E116" s="101">
        <v>69</v>
      </c>
      <c r="F116" s="176">
        <v>41</v>
      </c>
      <c r="G116" s="99">
        <v>112</v>
      </c>
      <c r="H116" s="98">
        <f t="shared" si="13"/>
        <v>374</v>
      </c>
    </row>
    <row r="117" spans="1:10" ht="12.95" customHeight="1" thickBot="1">
      <c r="A117" s="68" t="s">
        <v>9</v>
      </c>
      <c r="B117" s="95">
        <f>SUM(B103:B116)</f>
        <v>932</v>
      </c>
      <c r="C117" s="179">
        <f t="shared" ref="C117:H117" si="14">SUM(C103:C116)</f>
        <v>720</v>
      </c>
      <c r="D117" s="180">
        <f t="shared" si="14"/>
        <v>756</v>
      </c>
      <c r="E117" s="97">
        <f t="shared" si="14"/>
        <v>796</v>
      </c>
      <c r="F117" s="96">
        <f t="shared" si="14"/>
        <v>344</v>
      </c>
      <c r="G117" s="95">
        <f t="shared" si="14"/>
        <v>2439</v>
      </c>
      <c r="H117" s="95">
        <f t="shared" si="14"/>
        <v>5987</v>
      </c>
    </row>
    <row r="118" spans="1:10" ht="12.95" customHeight="1">
      <c r="A118" s="94"/>
      <c r="B118" s="93"/>
      <c r="C118" s="93"/>
      <c r="D118" s="93"/>
      <c r="E118" s="93"/>
      <c r="F118" s="93"/>
      <c r="G118" s="93"/>
      <c r="H118" s="93"/>
    </row>
    <row r="119" spans="1:10" ht="15.95" customHeight="1" thickBot="1">
      <c r="A119" s="92" t="s">
        <v>33</v>
      </c>
      <c r="B119" s="92"/>
      <c r="C119" s="92"/>
      <c r="D119" s="92"/>
      <c r="E119" s="92"/>
      <c r="F119" s="92"/>
      <c r="G119" s="162"/>
      <c r="H119" s="162"/>
    </row>
    <row r="120" spans="1:10" ht="12.95" customHeight="1">
      <c r="A120" s="185"/>
      <c r="B120" s="187" t="s">
        <v>45</v>
      </c>
      <c r="C120" s="189" t="s">
        <v>0</v>
      </c>
      <c r="D120" s="190"/>
      <c r="E120" s="191" t="s">
        <v>1</v>
      </c>
      <c r="F120" s="190"/>
      <c r="G120" s="187" t="s">
        <v>2</v>
      </c>
      <c r="H120" s="187" t="s">
        <v>3</v>
      </c>
    </row>
    <row r="121" spans="1:10" ht="12.95" customHeight="1" thickBot="1">
      <c r="A121" s="186"/>
      <c r="B121" s="188"/>
      <c r="C121" s="91" t="s">
        <v>46</v>
      </c>
      <c r="D121" s="89" t="s">
        <v>47</v>
      </c>
      <c r="E121" s="90" t="s">
        <v>46</v>
      </c>
      <c r="F121" s="89" t="s">
        <v>47</v>
      </c>
      <c r="G121" s="188"/>
      <c r="H121" s="188"/>
    </row>
    <row r="122" spans="1:10" ht="12.95" customHeight="1">
      <c r="A122" s="88" t="s">
        <v>4</v>
      </c>
      <c r="B122" s="83">
        <f t="shared" ref="B122:H136" si="15">B103/B45*100</f>
        <v>99.315068493150676</v>
      </c>
      <c r="C122" s="87"/>
      <c r="D122" s="85"/>
      <c r="E122" s="86"/>
      <c r="F122" s="85"/>
      <c r="G122" s="84"/>
      <c r="H122" s="83">
        <f t="shared" ref="H122:H135" si="16">H103/H45*100</f>
        <v>99.315068493150676</v>
      </c>
    </row>
    <row r="123" spans="1:10" ht="12.95" customHeight="1">
      <c r="A123" s="79" t="s">
        <v>5</v>
      </c>
      <c r="B123" s="75">
        <f t="shared" si="15"/>
        <v>100</v>
      </c>
      <c r="C123" s="78">
        <f t="shared" si="15"/>
        <v>100</v>
      </c>
      <c r="D123" s="76"/>
      <c r="E123" s="82"/>
      <c r="F123" s="76"/>
      <c r="G123" s="81"/>
      <c r="H123" s="75">
        <f t="shared" si="16"/>
        <v>100</v>
      </c>
      <c r="J123" s="80"/>
    </row>
    <row r="124" spans="1:10" ht="12.95" customHeight="1">
      <c r="A124" s="79" t="s">
        <v>6</v>
      </c>
      <c r="B124" s="75">
        <f t="shared" si="15"/>
        <v>100</v>
      </c>
      <c r="C124" s="78">
        <f t="shared" si="15"/>
        <v>100</v>
      </c>
      <c r="D124" s="76"/>
      <c r="E124" s="77">
        <f t="shared" ref="E124:F135" si="17">E105/E47*100</f>
        <v>94.444444444444443</v>
      </c>
      <c r="F124" s="76"/>
      <c r="G124" s="75">
        <f t="shared" ref="G124:G135" si="18">G105/G47*100</f>
        <v>89.68824940047962</v>
      </c>
      <c r="H124" s="75">
        <f t="shared" si="16"/>
        <v>92.371475953565508</v>
      </c>
      <c r="J124" s="80"/>
    </row>
    <row r="125" spans="1:10" ht="12.95" customHeight="1">
      <c r="A125" s="79" t="s">
        <v>7</v>
      </c>
      <c r="B125" s="75">
        <f t="shared" si="15"/>
        <v>100</v>
      </c>
      <c r="C125" s="78">
        <f t="shared" si="15"/>
        <v>100</v>
      </c>
      <c r="D125" s="76"/>
      <c r="E125" s="77">
        <f t="shared" si="17"/>
        <v>100</v>
      </c>
      <c r="F125" s="76"/>
      <c r="G125" s="75">
        <f t="shared" si="18"/>
        <v>74.528301886792448</v>
      </c>
      <c r="H125" s="75">
        <f t="shared" si="16"/>
        <v>80.117820324005891</v>
      </c>
      <c r="J125" s="80"/>
    </row>
    <row r="126" spans="1:10" ht="12.95" customHeight="1">
      <c r="A126" s="79" t="s">
        <v>8</v>
      </c>
      <c r="B126" s="75">
        <f t="shared" si="15"/>
        <v>100</v>
      </c>
      <c r="C126" s="78">
        <f t="shared" si="15"/>
        <v>96.969696969696969</v>
      </c>
      <c r="D126" s="76"/>
      <c r="E126" s="77">
        <f t="shared" si="17"/>
        <v>98.305084745762713</v>
      </c>
      <c r="F126" s="76"/>
      <c r="G126" s="75">
        <f t="shared" si="18"/>
        <v>68.564356435643575</v>
      </c>
      <c r="H126" s="75">
        <f t="shared" si="16"/>
        <v>83.926380368098165</v>
      </c>
      <c r="J126" s="80"/>
    </row>
    <row r="127" spans="1:10" ht="12.95" customHeight="1">
      <c r="A127" s="79" t="s">
        <v>10</v>
      </c>
      <c r="B127" s="75">
        <f t="shared" si="15"/>
        <v>100</v>
      </c>
      <c r="C127" s="78">
        <f t="shared" si="15"/>
        <v>98.529411764705884</v>
      </c>
      <c r="D127" s="76"/>
      <c r="E127" s="77">
        <f t="shared" si="17"/>
        <v>100</v>
      </c>
      <c r="F127" s="76"/>
      <c r="G127" s="75">
        <f t="shared" si="18"/>
        <v>57.239819004524882</v>
      </c>
      <c r="H127" s="75">
        <f t="shared" si="16"/>
        <v>65.391621129326055</v>
      </c>
    </row>
    <row r="128" spans="1:10" ht="12.95" customHeight="1">
      <c r="A128" s="79" t="s">
        <v>31</v>
      </c>
      <c r="B128" s="75">
        <f t="shared" si="15"/>
        <v>88.888888888888886</v>
      </c>
      <c r="C128" s="78">
        <f t="shared" si="15"/>
        <v>92.771084337349393</v>
      </c>
      <c r="D128" s="76"/>
      <c r="E128" s="77">
        <f t="shared" si="17"/>
        <v>98.461538461538467</v>
      </c>
      <c r="F128" s="76"/>
      <c r="G128" s="75">
        <f t="shared" si="18"/>
        <v>44.906444906444911</v>
      </c>
      <c r="H128" s="75">
        <f t="shared" si="16"/>
        <v>57.210031347962385</v>
      </c>
    </row>
    <row r="129" spans="1:8" ht="12.95" customHeight="1">
      <c r="A129" s="74" t="s">
        <v>13</v>
      </c>
      <c r="B129" s="70">
        <f t="shared" si="15"/>
        <v>60</v>
      </c>
      <c r="C129" s="73">
        <f t="shared" si="15"/>
        <v>98.181818181818187</v>
      </c>
      <c r="D129" s="73">
        <f t="shared" si="15"/>
        <v>96.946564885496173</v>
      </c>
      <c r="E129" s="72">
        <f t="shared" si="17"/>
        <v>100</v>
      </c>
      <c r="F129" s="71">
        <f t="shared" si="17"/>
        <v>95.774647887323937</v>
      </c>
      <c r="G129" s="70">
        <f t="shared" si="18"/>
        <v>16.85823754789272</v>
      </c>
      <c r="H129" s="69">
        <f t="shared" si="16"/>
        <v>46.329723225030087</v>
      </c>
    </row>
    <row r="130" spans="1:8" ht="12.95" customHeight="1">
      <c r="A130" s="74" t="s">
        <v>30</v>
      </c>
      <c r="B130" s="70">
        <f t="shared" si="15"/>
        <v>71.428571428571431</v>
      </c>
      <c r="C130" s="73">
        <f t="shared" si="15"/>
        <v>92.10526315789474</v>
      </c>
      <c r="D130" s="73">
        <f t="shared" si="15"/>
        <v>96</v>
      </c>
      <c r="E130" s="72">
        <f t="shared" si="17"/>
        <v>97.5</v>
      </c>
      <c r="F130" s="71">
        <f t="shared" si="17"/>
        <v>97.435897435897431</v>
      </c>
      <c r="G130" s="70">
        <f t="shared" si="18"/>
        <v>12.25</v>
      </c>
      <c r="H130" s="69">
        <f t="shared" si="16"/>
        <v>43.348982785602502</v>
      </c>
    </row>
    <row r="131" spans="1:8" ht="12.95" customHeight="1">
      <c r="A131" s="74" t="s">
        <v>20</v>
      </c>
      <c r="B131" s="70">
        <f t="shared" si="15"/>
        <v>85.714285714285708</v>
      </c>
      <c r="C131" s="73">
        <f t="shared" si="15"/>
        <v>98.076923076923066</v>
      </c>
      <c r="D131" s="73">
        <f t="shared" si="15"/>
        <v>99.056603773584911</v>
      </c>
      <c r="E131" s="72">
        <f t="shared" si="17"/>
        <v>95.604395604395606</v>
      </c>
      <c r="F131" s="71">
        <f t="shared" si="17"/>
        <v>91.891891891891902</v>
      </c>
      <c r="G131" s="70">
        <f t="shared" si="18"/>
        <v>25.457102672292546</v>
      </c>
      <c r="H131" s="69">
        <f t="shared" si="16"/>
        <v>46.488625123639963</v>
      </c>
    </row>
    <row r="132" spans="1:8" ht="12.95" customHeight="1">
      <c r="A132" s="74" t="s">
        <v>29</v>
      </c>
      <c r="B132" s="70">
        <f t="shared" si="15"/>
        <v>97.435897435897431</v>
      </c>
      <c r="C132" s="73">
        <f t="shared" si="15"/>
        <v>98</v>
      </c>
      <c r="D132" s="73">
        <f t="shared" si="15"/>
        <v>97.714285714285708</v>
      </c>
      <c r="E132" s="72">
        <f t="shared" si="17"/>
        <v>96.296296296296291</v>
      </c>
      <c r="F132" s="71">
        <f t="shared" si="17"/>
        <v>97.435897435897431</v>
      </c>
      <c r="G132" s="70">
        <f t="shared" si="18"/>
        <v>38.51203501094092</v>
      </c>
      <c r="H132" s="69">
        <f t="shared" si="16"/>
        <v>68.522483940042818</v>
      </c>
    </row>
    <row r="133" spans="1:8" ht="12.95" customHeight="1">
      <c r="A133" s="74" t="s">
        <v>24</v>
      </c>
      <c r="B133" s="70">
        <f t="shared" si="15"/>
        <v>100</v>
      </c>
      <c r="C133" s="73">
        <f t="shared" si="15"/>
        <v>94.73684210526315</v>
      </c>
      <c r="D133" s="73">
        <f t="shared" si="15"/>
        <v>98.05825242718447</v>
      </c>
      <c r="E133" s="72">
        <f t="shared" si="17"/>
        <v>98.876404494382015</v>
      </c>
      <c r="F133" s="71">
        <f t="shared" si="17"/>
        <v>93.75</v>
      </c>
      <c r="G133" s="70">
        <f t="shared" si="18"/>
        <v>38.915094339622641</v>
      </c>
      <c r="H133" s="69">
        <f t="shared" si="16"/>
        <v>63.374485596707821</v>
      </c>
    </row>
    <row r="134" spans="1:8" ht="12.95" customHeight="1">
      <c r="A134" s="74" t="s">
        <v>28</v>
      </c>
      <c r="B134" s="70">
        <f t="shared" si="15"/>
        <v>100</v>
      </c>
      <c r="C134" s="73">
        <f t="shared" si="15"/>
        <v>100</v>
      </c>
      <c r="D134" s="73">
        <f t="shared" si="15"/>
        <v>98.86363636363636</v>
      </c>
      <c r="E134" s="72">
        <f t="shared" si="17"/>
        <v>98.181818181818187</v>
      </c>
      <c r="F134" s="71">
        <f t="shared" si="17"/>
        <v>97.674418604651152</v>
      </c>
      <c r="G134" s="70">
        <f t="shared" si="18"/>
        <v>41.351351351351354</v>
      </c>
      <c r="H134" s="69">
        <f t="shared" si="16"/>
        <v>63.875205254515599</v>
      </c>
    </row>
    <row r="135" spans="1:8" s="161" customFormat="1" ht="12.95" customHeight="1" thickBot="1">
      <c r="A135" s="74" t="s">
        <v>44</v>
      </c>
      <c r="B135" s="70">
        <f t="shared" si="15"/>
        <v>100</v>
      </c>
      <c r="C135" s="73">
        <f t="shared" si="15"/>
        <v>97.5</v>
      </c>
      <c r="D135" s="73">
        <f t="shared" si="15"/>
        <v>100</v>
      </c>
      <c r="E135" s="72">
        <f t="shared" si="17"/>
        <v>92</v>
      </c>
      <c r="F135" s="71">
        <f t="shared" si="17"/>
        <v>93.181818181818173</v>
      </c>
      <c r="G135" s="70">
        <f t="shared" si="18"/>
        <v>44.268774703557312</v>
      </c>
      <c r="H135" s="69">
        <f t="shared" si="16"/>
        <v>71.238095238095241</v>
      </c>
    </row>
    <row r="136" spans="1:8" ht="12.95" customHeight="1" thickBot="1">
      <c r="A136" s="68" t="s">
        <v>9</v>
      </c>
      <c r="B136" s="63">
        <f t="shared" si="15"/>
        <v>98.728813559322035</v>
      </c>
      <c r="C136" s="67">
        <f t="shared" si="15"/>
        <v>97.42895805142085</v>
      </c>
      <c r="D136" s="66">
        <f t="shared" si="15"/>
        <v>98.054474708171199</v>
      </c>
      <c r="E136" s="65">
        <f t="shared" si="15"/>
        <v>97.073170731707307</v>
      </c>
      <c r="F136" s="64">
        <f t="shared" si="15"/>
        <v>95.555555555555557</v>
      </c>
      <c r="G136" s="63">
        <f t="shared" si="15"/>
        <v>45.074847532803545</v>
      </c>
      <c r="H136" s="63">
        <f t="shared" si="15"/>
        <v>66.191265892758437</v>
      </c>
    </row>
    <row r="137" spans="1:8" ht="12.95" customHeight="1">
      <c r="A137" s="62" t="s">
        <v>27</v>
      </c>
      <c r="B137" s="162"/>
      <c r="C137" s="162"/>
      <c r="D137" s="162"/>
      <c r="E137" s="162"/>
      <c r="F137" s="162"/>
      <c r="G137" s="162"/>
      <c r="H137" s="162"/>
    </row>
  </sheetData>
  <mergeCells count="44">
    <mergeCell ref="H101:H102"/>
    <mergeCell ref="A120:A121"/>
    <mergeCell ref="B120:B121"/>
    <mergeCell ref="C120:D120"/>
    <mergeCell ref="E120:F120"/>
    <mergeCell ref="G120:G121"/>
    <mergeCell ref="H120:H121"/>
    <mergeCell ref="A101:A102"/>
    <mergeCell ref="B101:B102"/>
    <mergeCell ref="C101:D101"/>
    <mergeCell ref="E101:F101"/>
    <mergeCell ref="G101:G102"/>
    <mergeCell ref="H62:H63"/>
    <mergeCell ref="A81:A82"/>
    <mergeCell ref="B81:B82"/>
    <mergeCell ref="C81:D81"/>
    <mergeCell ref="E81:F81"/>
    <mergeCell ref="G81:G82"/>
    <mergeCell ref="H81:H82"/>
    <mergeCell ref="A62:A63"/>
    <mergeCell ref="B62:B63"/>
    <mergeCell ref="C62:D62"/>
    <mergeCell ref="E62:F62"/>
    <mergeCell ref="G62:G63"/>
    <mergeCell ref="H24:H25"/>
    <mergeCell ref="A43:A44"/>
    <mergeCell ref="B43:B44"/>
    <mergeCell ref="C43:D43"/>
    <mergeCell ref="E43:F43"/>
    <mergeCell ref="G43:G44"/>
    <mergeCell ref="H43:H44"/>
    <mergeCell ref="A24:A25"/>
    <mergeCell ref="B24:B25"/>
    <mergeCell ref="C24:D24"/>
    <mergeCell ref="E24:F24"/>
    <mergeCell ref="G24:G25"/>
    <mergeCell ref="A1:H1"/>
    <mergeCell ref="F3:G3"/>
    <mergeCell ref="A5:A6"/>
    <mergeCell ref="B5:B6"/>
    <mergeCell ref="C5:D5"/>
    <mergeCell ref="E5:F5"/>
    <mergeCell ref="G5:G6"/>
    <mergeCell ref="H5:H6"/>
  </mergeCells>
  <phoneticPr fontId="2"/>
  <printOptions horizontalCentered="1"/>
  <pageMargins left="0.59055118110236227" right="0.59055118110236227" top="0.59055118110236227" bottom="0.31496062992125984" header="0.19685039370078741" footer="0.19685039370078741"/>
  <pageSetup paperSize="9" scale="88" firstPageNumber="6" orientation="portrait" useFirstPageNumber="1" verticalDpi="1200" r:id="rId1"/>
  <headerFooter alignWithMargins="0">
    <oddHeader>&amp;R&amp;"ＭＳ ゴシック,標準"&amp;12参考資料6</oddHeader>
    <oddFooter>&amp;C- &amp;P -</oddFooter>
  </headerFooter>
  <rowBreaks count="1" manualBreakCount="1">
    <brk id="7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技術者資格認定者数</vt:lpstr>
      <vt:lpstr>認定者・合格者集計 </vt:lpstr>
      <vt:lpstr>'認定者・合格者集計 '!Print_Area</vt:lpstr>
    </vt:vector>
  </TitlesOfParts>
  <Company>(社)土木学会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 motoyasu</dc:creator>
  <cp:lastModifiedBy>tomita toshiyuki</cp:lastModifiedBy>
  <cp:lastPrinted>2015-05-22T06:51:55Z</cp:lastPrinted>
  <dcterms:created xsi:type="dcterms:W3CDTF">2008-01-29T02:44:26Z</dcterms:created>
  <dcterms:modified xsi:type="dcterms:W3CDTF">2015-05-29T06:23:18Z</dcterms:modified>
</cp:coreProperties>
</file>