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520" yWindow="40" windowWidth="45300" windowHeight="21240" activeTab="1"/>
  </bookViews>
  <sheets>
    <sheet name="受圧板による流量の測定" sheetId="3" r:id="rId1"/>
    <sheet name="データ無し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4" i="3" l="1"/>
  <c r="AC15" i="3"/>
  <c r="AC16" i="3"/>
  <c r="AC17" i="3"/>
  <c r="AC18" i="3"/>
  <c r="AC19" i="3"/>
  <c r="AC13" i="3"/>
  <c r="AB14" i="3"/>
  <c r="AB15" i="3"/>
  <c r="AB16" i="3"/>
  <c r="AB17" i="3"/>
  <c r="AB18" i="3"/>
  <c r="AB19" i="3"/>
  <c r="AB13" i="3"/>
  <c r="AA14" i="3"/>
  <c r="AA15" i="3"/>
  <c r="AA16" i="3"/>
  <c r="AA17" i="3"/>
  <c r="AA18" i="3"/>
  <c r="AA19" i="3"/>
  <c r="AA13" i="3"/>
  <c r="X8" i="3"/>
  <c r="H15" i="3"/>
  <c r="H16" i="3"/>
  <c r="H17" i="3"/>
  <c r="H18" i="3"/>
  <c r="H19" i="3"/>
  <c r="H14" i="3"/>
  <c r="H13" i="3"/>
  <c r="N8" i="3"/>
  <c r="L8" i="3"/>
</calcChain>
</file>

<file path=xl/sharedStrings.xml><?xml version="1.0" encoding="utf-8"?>
<sst xmlns="http://schemas.openxmlformats.org/spreadsheetml/2006/main" count="237" uniqueCount="99">
  <si>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</si>
  <si>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</si>
  <si>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</si>
  <si>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</si>
  <si>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</si>
  <si>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</si>
  <si>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</si>
  <si>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℃</t>
    <phoneticPr fontId="1"/>
  </si>
  <si>
    <t>水温</t>
    <rPh sb="0" eb="2">
      <t>スイオン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</si>
  <si>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</si>
  <si>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</si>
  <si>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</si>
  <si>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</si>
  <si>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</si>
  <si>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</si>
  <si>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流量</t>
    <rPh sb="0" eb="1">
      <t>リュウ</t>
    </rPh>
    <rPh sb="1" eb="2">
      <t>リョウ</t>
    </rPh>
    <phoneticPr fontId="1"/>
  </si>
  <si>
    <t>受圧板による流量の測定</t>
    <rPh sb="0" eb="1">
      <t>ウ</t>
    </rPh>
    <rPh sb="1" eb="2">
      <t>ジュウアツ</t>
    </rPh>
    <rPh sb="2" eb="3">
      <t>バン</t>
    </rPh>
    <rPh sb="6" eb="8">
      <t>リュウリョウ</t>
    </rPh>
    <rPh sb="9" eb="11">
      <t>ソクテイ</t>
    </rPh>
    <phoneticPr fontId="1"/>
  </si>
  <si>
    <t>ρ(kg/m3)=  1000
g（m/s2）=  9.81</t>
    <phoneticPr fontId="19"/>
  </si>
  <si>
    <t>A</t>
    <phoneticPr fontId="19"/>
  </si>
  <si>
    <t>B</t>
    <phoneticPr fontId="19"/>
  </si>
  <si>
    <t>C</t>
    <phoneticPr fontId="19"/>
  </si>
  <si>
    <t>長さ</t>
    <rPh sb="0" eb="1">
      <t>ナガ</t>
    </rPh>
    <phoneticPr fontId="19"/>
  </si>
  <si>
    <r>
      <t>L</t>
    </r>
    <r>
      <rPr>
        <sz val="10"/>
        <color rgb="FF000000"/>
        <rFont val="Times New Roman"/>
      </rPr>
      <t>(cm)</t>
    </r>
    <phoneticPr fontId="19"/>
  </si>
  <si>
    <t>幅</t>
    <rPh sb="0" eb="1">
      <t>ハバ</t>
    </rPh>
    <phoneticPr fontId="19"/>
  </si>
  <si>
    <r>
      <t>B</t>
    </r>
    <r>
      <rPr>
        <sz val="10"/>
        <color rgb="FF000000"/>
        <rFont val="Times New Roman"/>
      </rPr>
      <t>(cm)</t>
    </r>
    <phoneticPr fontId="19"/>
  </si>
  <si>
    <r>
      <t>t</t>
    </r>
    <r>
      <rPr>
        <sz val="10"/>
        <color rgb="FF000000"/>
        <rFont val="Times New Roman"/>
      </rPr>
      <t>(cm)</t>
    </r>
    <phoneticPr fontId="19"/>
  </si>
  <si>
    <t>厚さ</t>
    <rPh sb="0" eb="1">
      <t>アツ</t>
    </rPh>
    <phoneticPr fontId="19"/>
  </si>
  <si>
    <t>質量</t>
    <rPh sb="0" eb="2">
      <t>シツリョウ</t>
    </rPh>
    <phoneticPr fontId="19"/>
  </si>
  <si>
    <t>密度</t>
    <rPh sb="0" eb="2">
      <t>ミツド</t>
    </rPh>
    <phoneticPr fontId="19"/>
  </si>
  <si>
    <r>
      <t>ρ(g/cm</t>
    </r>
    <r>
      <rPr>
        <vertAlign val="superscript"/>
        <sz val="10"/>
        <color rgb="FF000000"/>
        <rFont val="Times New Roman"/>
      </rPr>
      <t>3</t>
    </r>
    <r>
      <rPr>
        <sz val="10"/>
        <color rgb="FF000000"/>
        <rFont val="Times New Roman"/>
      </rPr>
      <t>)</t>
    </r>
    <phoneticPr fontId="19"/>
  </si>
  <si>
    <t>質量/長さ</t>
    <rPh sb="0" eb="2">
      <t>シツリョウ</t>
    </rPh>
    <rPh sb="3" eb="4">
      <t>ナガ</t>
    </rPh>
    <phoneticPr fontId="19"/>
  </si>
  <si>
    <t>m(g/cm)</t>
    <phoneticPr fontId="19"/>
  </si>
  <si>
    <t>M(g)</t>
    <phoneticPr fontId="19"/>
  </si>
  <si>
    <t>ノズルの直径</t>
    <rPh sb="4" eb="6">
      <t>チョッケイ</t>
    </rPh>
    <phoneticPr fontId="19"/>
  </si>
  <si>
    <t>d(cm)</t>
    <phoneticPr fontId="19"/>
  </si>
  <si>
    <t>受圧板の種類
（材質など）</t>
    <rPh sb="0" eb="1">
      <t>ジュ</t>
    </rPh>
    <rPh sb="1" eb="2">
      <t>アツ</t>
    </rPh>
    <rPh sb="2" eb="3">
      <t>バン</t>
    </rPh>
    <rPh sb="4" eb="6">
      <t>シュルイ</t>
    </rPh>
    <rPh sb="8" eb="10">
      <t>ザイシツ</t>
    </rPh>
    <phoneticPr fontId="19"/>
  </si>
  <si>
    <t>流量係数</t>
    <rPh sb="0" eb="4">
      <t>リュウリョウケイスウ</t>
    </rPh>
    <phoneticPr fontId="19"/>
  </si>
  <si>
    <t>K</t>
    <phoneticPr fontId="19"/>
  </si>
  <si>
    <t>ヒンジから上端までの長さ</t>
    <rPh sb="5" eb="7">
      <t>ジョウタン</t>
    </rPh>
    <rPh sb="10" eb="11">
      <t>ナガ</t>
    </rPh>
    <phoneticPr fontId="19"/>
  </si>
  <si>
    <t>ヒンジから下端までの長さ</t>
    <rPh sb="5" eb="6">
      <t>シタ</t>
    </rPh>
    <rPh sb="6" eb="7">
      <t>ジョウタン</t>
    </rPh>
    <rPh sb="10" eb="11">
      <t>ナガ</t>
    </rPh>
    <phoneticPr fontId="19"/>
  </si>
  <si>
    <r>
      <t>L</t>
    </r>
    <r>
      <rPr>
        <i/>
        <vertAlign val="subscript"/>
        <sz val="10"/>
        <color rgb="FF000000"/>
        <rFont val="Times New Roman"/>
      </rPr>
      <t>1</t>
    </r>
    <r>
      <rPr>
        <sz val="10"/>
        <color rgb="FF000000"/>
        <rFont val="Times New Roman"/>
      </rPr>
      <t>(cm)</t>
    </r>
    <phoneticPr fontId="19"/>
  </si>
  <si>
    <r>
      <t>L</t>
    </r>
    <r>
      <rPr>
        <i/>
        <vertAlign val="subscript"/>
        <sz val="10"/>
        <color rgb="FF000000"/>
        <rFont val="Times New Roman"/>
      </rPr>
      <t>2</t>
    </r>
    <r>
      <rPr>
        <sz val="10"/>
        <color rgb="FF000000"/>
        <rFont val="Times New Roman"/>
      </rPr>
      <t>(cm)</t>
    </r>
    <phoneticPr fontId="19"/>
  </si>
  <si>
    <t>ノズルとヒンジまでの高さ</t>
    <rPh sb="10" eb="11">
      <t>タカ</t>
    </rPh>
    <phoneticPr fontId="19"/>
  </si>
  <si>
    <r>
      <t>H</t>
    </r>
    <r>
      <rPr>
        <sz val="10"/>
        <color rgb="FF000000"/>
        <rFont val="Times New Roman"/>
      </rPr>
      <t>(cm)</t>
    </r>
    <phoneticPr fontId="19"/>
  </si>
  <si>
    <t>A-1</t>
    <phoneticPr fontId="1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</si>
  <si>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</si>
  <si>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</si>
  <si>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</si>
  <si>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</si>
  <si>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</si>
  <si>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</si>
  <si>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</si>
  <si>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</si>
  <si>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</si>
  <si>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測定回数</t>
    <rPh sb="0" eb="4">
      <t>ソクテイカイスウ</t>
    </rPh>
    <phoneticPr fontId="1"/>
  </si>
  <si>
    <t>傾斜角度</t>
    <rPh sb="0" eb="2">
      <t>ケイシャ</t>
    </rPh>
    <rPh sb="2" eb="4">
      <t>カクド</t>
    </rPh>
    <phoneticPr fontId="1"/>
  </si>
  <si>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>(cm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/s)</t>
    </r>
    <phoneticPr fontId="1"/>
  </si>
  <si>
    <r>
      <t>θ</t>
    </r>
    <r>
      <rPr>
        <sz val="10"/>
        <color indexed="8"/>
        <rFont val="Times New Roman"/>
        <family val="1"/>
      </rPr>
      <t>(°)</t>
    </r>
    <phoneticPr fontId="1"/>
  </si>
  <si>
    <r>
      <rPr>
        <sz val="10"/>
        <color indexed="8"/>
        <rFont val="Times New Roman"/>
        <family val="1"/>
      </rPr>
      <t>sin</t>
    </r>
    <r>
      <rPr>
        <i/>
        <sz val="10"/>
        <color indexed="8"/>
        <rFont val="ＭＳ Ｐ明朝"/>
        <charset val="128"/>
      </rPr>
      <t>θ</t>
    </r>
    <phoneticPr fontId="1"/>
  </si>
  <si>
    <t>(rad)</t>
    <phoneticPr fontId="1"/>
  </si>
  <si>
    <t>B-1</t>
    <phoneticPr fontId="1"/>
  </si>
  <si>
    <t>B-2</t>
    <phoneticPr fontId="19"/>
  </si>
  <si>
    <t>B-3</t>
  </si>
  <si>
    <t>B-4</t>
  </si>
  <si>
    <t>B-5</t>
  </si>
  <si>
    <t>B-6</t>
  </si>
  <si>
    <t>B-7</t>
  </si>
  <si>
    <t>B-8</t>
  </si>
  <si>
    <t>B-9</t>
  </si>
  <si>
    <t>B-10</t>
  </si>
  <si>
    <t>C-1</t>
    <phoneticPr fontId="1"/>
  </si>
  <si>
    <t>C-2</t>
    <phoneticPr fontId="19"/>
  </si>
  <si>
    <t>C-3</t>
  </si>
  <si>
    <t>C-4</t>
  </si>
  <si>
    <t>C-5</t>
  </si>
  <si>
    <t>C-6</t>
  </si>
  <si>
    <t>C-7</t>
  </si>
  <si>
    <t>C-8</t>
  </si>
  <si>
    <t>C-9</t>
  </si>
  <si>
    <t>C-10</t>
  </si>
  <si>
    <t>受圧板
の種類</t>
    <phoneticPr fontId="19"/>
  </si>
  <si>
    <t>アクリル</t>
    <phoneticPr fontId="19"/>
  </si>
  <si>
    <t>sinθ</t>
    <phoneticPr fontId="19"/>
  </si>
  <si>
    <t>Qexp.</t>
    <phoneticPr fontId="19"/>
  </si>
  <si>
    <t>Qthe.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</si>
  <si>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</si>
  <si>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</si>
  <si>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</si>
  <si>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</si>
  <si>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</si>
  <si>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</si>
  <si>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</si>
  <si>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</si>
  <si>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</si>
  <si>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</si>
  <si>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t>　</t>
    <phoneticPr fontId="19"/>
  </si>
  <si>
    <r>
      <t>流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量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係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数</t>
    </r>
    <r>
      <rPr>
        <sz val="11"/>
        <rFont val="Times New Roman"/>
      </rPr>
      <t xml:space="preserve"> </t>
    </r>
    <r>
      <rPr>
        <i/>
        <sz val="11"/>
        <rFont val="Times New Roman"/>
      </rPr>
      <t>K</t>
    </r>
    <r>
      <rPr>
        <sz val="11"/>
        <rFont val="Times New Roman"/>
      </rPr>
      <t xml:space="preserve"> </t>
    </r>
    <r>
      <rPr>
        <sz val="11"/>
        <rFont val="ＭＳ Ｐゴシック"/>
        <charset val="128"/>
      </rPr>
      <t>（</t>
    </r>
    <r>
      <rPr>
        <sz val="11"/>
        <rFont val="ＭＳ Ｐ明朝"/>
        <family val="3"/>
        <charset val="128"/>
      </rPr>
      <t>計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算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表）</t>
    </r>
    <phoneticPr fontId="19"/>
  </si>
  <si>
    <r>
      <t>流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量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係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数</t>
    </r>
    <r>
      <rPr>
        <sz val="11"/>
        <rFont val="Times New Roman"/>
      </rPr>
      <t xml:space="preserve"> </t>
    </r>
    <r>
      <rPr>
        <i/>
        <sz val="11"/>
        <rFont val="Times New Roman"/>
      </rPr>
      <t>K</t>
    </r>
    <r>
      <rPr>
        <sz val="11"/>
        <rFont val="Times New Roman"/>
      </rPr>
      <t xml:space="preserve"> </t>
    </r>
    <r>
      <rPr>
        <sz val="11"/>
        <rFont val="ＭＳ Ｐゴシック"/>
        <charset val="128"/>
      </rPr>
      <t>（</t>
    </r>
    <r>
      <rPr>
        <sz val="11"/>
        <rFont val="ＭＳ Ｐ明朝"/>
        <family val="3"/>
        <charset val="128"/>
      </rPr>
      <t>計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算</t>
    </r>
    <r>
      <rPr>
        <sz val="11"/>
        <rFont val="Times New Roman"/>
      </rPr>
      <t xml:space="preserve"> </t>
    </r>
    <r>
      <rPr>
        <sz val="11"/>
        <rFont val="ＭＳ Ｐ明朝"/>
        <family val="3"/>
        <charset val="128"/>
      </rPr>
      <t>表）</t>
    </r>
    <phoneticPr fontId="19"/>
  </si>
  <si>
    <t xml:space="preserve">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</si>
</sst>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000_ "/>
    <numFmt numFmtId="179" formatCode="0.000_);[Red]\(0.000\)"/>
    <numFmt numFmtId="180" formatCode="0.0_);[Red]\(0.0\)"/>
    <numFmt numFmtId="181" formatCode="0_ "/>
    <numFmt numFmtId="182" formatCode="0.00_);[Red]\(0.0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name val="本明朝−Ｍ"/>
      <family val="3"/>
      <charset val="128"/>
    </font>
    <font>
      <vertAlign val="superscript"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rgb="FF000000"/>
      <name val="ＭＳ Ｐ明朝"/>
      <family val="3"/>
      <charset val="128"/>
    </font>
    <font>
      <sz val="10"/>
      <color rgb="FF000000"/>
      <name val="Times New Roman"/>
    </font>
    <font>
      <sz val="10"/>
      <color rgb="FF000000"/>
      <name val="ＭＳ Ｐ明朝"/>
      <family val="3"/>
      <charset val="128"/>
    </font>
    <font>
      <i/>
      <sz val="10"/>
      <color rgb="FF000000"/>
      <name val="Times New Roman"/>
    </font>
    <font>
      <vertAlign val="superscript"/>
      <sz val="10"/>
      <color rgb="FF000000"/>
      <name val="Times New Roman"/>
    </font>
    <font>
      <sz val="10"/>
      <color indexed="8"/>
      <name val="ＭＳ Ｐゴシック"/>
      <family val="1"/>
      <charset val="128"/>
    </font>
    <font>
      <sz val="8"/>
      <color rgb="FF000000"/>
      <name val="ＭＳ Ｐ明朝"/>
      <charset val="128"/>
    </font>
    <font>
      <i/>
      <vertAlign val="subscript"/>
      <sz val="10"/>
      <color rgb="FF000000"/>
      <name val="Times New Roman"/>
    </font>
    <font>
      <i/>
      <sz val="10"/>
      <color indexed="8"/>
      <name val="ＭＳ Ｐ明朝"/>
      <charset val="128"/>
    </font>
    <font>
      <sz val="10"/>
      <color rgb="FF000000"/>
      <name val="ＭＳ Ｐゴシック"/>
      <charset val="128"/>
    </font>
    <font>
      <sz val="11"/>
      <color indexed="8"/>
      <name val="ＭＳ Ｐゴシック"/>
      <family val="1"/>
      <charset val="128"/>
    </font>
    <font>
      <sz val="11"/>
      <name val="ＭＳ Ｐ明朝"/>
      <family val="3"/>
      <charset val="128"/>
    </font>
    <font>
      <sz val="11"/>
      <name val="Times New Roman"/>
    </font>
    <font>
      <i/>
      <sz val="11"/>
      <name val="Times New Roman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0" applyFont="1">
      <alignment vertical="center"/>
    </xf>
    <xf numFmtId="49" fontId="23" fillId="3" borderId="34" xfId="0" applyNumberFormat="1" applyFont="1" applyFill="1" applyBorder="1" applyAlignment="1">
      <alignment horizontal="center" vertical="center"/>
    </xf>
    <xf numFmtId="49" fontId="23" fillId="3" borderId="49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177" fontId="7" fillId="0" borderId="47" xfId="0" applyNumberFormat="1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7" fillId="0" borderId="0" xfId="0" applyFont="1">
      <alignment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center" vertical="center" textRotation="255"/>
    </xf>
    <xf numFmtId="49" fontId="15" fillId="2" borderId="9" xfId="0" applyNumberFormat="1" applyFont="1" applyFill="1" applyBorder="1" applyAlignment="1">
      <alignment horizontal="center" vertical="center" textRotation="255"/>
    </xf>
    <xf numFmtId="49" fontId="15" fillId="2" borderId="10" xfId="0" applyNumberFormat="1" applyFont="1" applyFill="1" applyBorder="1" applyAlignment="1">
      <alignment horizontal="center" vertical="center" textRotation="255"/>
    </xf>
    <xf numFmtId="0" fontId="15" fillId="2" borderId="55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78" fontId="23" fillId="3" borderId="50" xfId="0" applyNumberFormat="1" applyFont="1" applyFill="1" applyBorder="1" applyAlignment="1">
      <alignment horizontal="center" vertical="center"/>
    </xf>
    <xf numFmtId="178" fontId="23" fillId="3" borderId="4" xfId="0" applyNumberFormat="1" applyFont="1" applyFill="1" applyBorder="1" applyAlignment="1">
      <alignment horizontal="center" vertical="center"/>
    </xf>
    <xf numFmtId="180" fontId="23" fillId="4" borderId="51" xfId="0" applyNumberFormat="1" applyFont="1" applyFill="1" applyBorder="1" applyAlignment="1">
      <alignment horizontal="center" vertical="center"/>
    </xf>
    <xf numFmtId="180" fontId="23" fillId="4" borderId="53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177" fontId="24" fillId="3" borderId="14" xfId="0" applyNumberFormat="1" applyFont="1" applyFill="1" applyBorder="1" applyAlignment="1">
      <alignment horizontal="center" vertical="center"/>
    </xf>
    <xf numFmtId="177" fontId="24" fillId="3" borderId="16" xfId="0" applyNumberFormat="1" applyFont="1" applyFill="1" applyBorder="1" applyAlignment="1">
      <alignment horizontal="center" vertical="center"/>
    </xf>
    <xf numFmtId="178" fontId="23" fillId="3" borderId="12" xfId="0" applyNumberFormat="1" applyFont="1" applyFill="1" applyBorder="1" applyAlignment="1">
      <alignment horizontal="center" vertical="center"/>
    </xf>
    <xf numFmtId="178" fontId="23" fillId="3" borderId="19" xfId="0" applyNumberFormat="1" applyFont="1" applyFill="1" applyBorder="1" applyAlignment="1">
      <alignment horizontal="center" vertical="center"/>
    </xf>
    <xf numFmtId="177" fontId="23" fillId="3" borderId="1" xfId="0" applyNumberFormat="1" applyFont="1" applyFill="1" applyBorder="1" applyAlignment="1">
      <alignment vertical="center"/>
    </xf>
    <xf numFmtId="177" fontId="23" fillId="3" borderId="32" xfId="0" applyNumberFormat="1" applyFont="1" applyFill="1" applyBorder="1" applyAlignment="1">
      <alignment vertical="center"/>
    </xf>
    <xf numFmtId="176" fontId="24" fillId="3" borderId="29" xfId="0" applyNumberFormat="1" applyFont="1" applyFill="1" applyBorder="1" applyAlignment="1">
      <alignment horizontal="center" vertical="center" shrinkToFit="1"/>
    </xf>
    <xf numFmtId="176" fontId="24" fillId="3" borderId="30" xfId="0" applyNumberFormat="1" applyFont="1" applyFill="1" applyBorder="1" applyAlignment="1">
      <alignment horizontal="center" vertical="center" shrinkToFit="1"/>
    </xf>
    <xf numFmtId="176" fontId="25" fillId="3" borderId="37" xfId="0" applyNumberFormat="1" applyFont="1" applyFill="1" applyBorder="1" applyAlignment="1">
      <alignment horizontal="center" vertical="center"/>
    </xf>
    <xf numFmtId="176" fontId="25" fillId="3" borderId="33" xfId="0" applyNumberFormat="1" applyFont="1" applyFill="1" applyBorder="1" applyAlignment="1">
      <alignment horizontal="center" vertical="center"/>
    </xf>
    <xf numFmtId="176" fontId="28" fillId="3" borderId="29" xfId="0" applyNumberFormat="1" applyFont="1" applyFill="1" applyBorder="1" applyAlignment="1">
      <alignment horizontal="center" vertical="center" wrapText="1" shrinkToFit="1"/>
    </xf>
    <xf numFmtId="176" fontId="28" fillId="3" borderId="30" xfId="0" applyNumberFormat="1" applyFont="1" applyFill="1" applyBorder="1" applyAlignment="1">
      <alignment horizontal="center" vertical="center" wrapText="1" shrinkToFit="1"/>
    </xf>
    <xf numFmtId="179" fontId="23" fillId="3" borderId="41" xfId="0" applyNumberFormat="1" applyFont="1" applyFill="1" applyBorder="1" applyAlignment="1">
      <alignment horizontal="center" vertical="center"/>
    </xf>
    <xf numFmtId="179" fontId="23" fillId="3" borderId="3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3" fillId="3" borderId="48" xfId="0" applyNumberFormat="1" applyFont="1" applyFill="1" applyBorder="1" applyAlignment="1">
      <alignment horizontal="center" vertical="center"/>
    </xf>
    <xf numFmtId="178" fontId="23" fillId="3" borderId="59" xfId="0" applyNumberFormat="1" applyFont="1" applyFill="1" applyBorder="1" applyAlignment="1">
      <alignment horizontal="center" vertical="center"/>
    </xf>
    <xf numFmtId="178" fontId="23" fillId="3" borderId="14" xfId="0" applyNumberFormat="1" applyFont="1" applyFill="1" applyBorder="1" applyAlignment="1">
      <alignment horizontal="center" vertical="center"/>
    </xf>
    <xf numFmtId="178" fontId="23" fillId="3" borderId="16" xfId="0" applyNumberFormat="1" applyFont="1" applyFill="1" applyBorder="1" applyAlignment="1">
      <alignment horizontal="center" vertical="center"/>
    </xf>
    <xf numFmtId="178" fontId="2" fillId="2" borderId="48" xfId="0" applyNumberFormat="1" applyFont="1" applyFill="1" applyBorder="1" applyAlignment="1">
      <alignment horizontal="center" vertical="center"/>
    </xf>
    <xf numFmtId="178" fontId="23" fillId="3" borderId="23" xfId="0" applyNumberFormat="1" applyFont="1" applyFill="1" applyBorder="1" applyAlignment="1">
      <alignment horizontal="center" vertical="center"/>
    </xf>
    <xf numFmtId="182" fontId="23" fillId="4" borderId="45" xfId="0" applyNumberFormat="1" applyFont="1" applyFill="1" applyBorder="1" applyAlignment="1">
      <alignment vertical="center"/>
    </xf>
    <xf numFmtId="182" fontId="23" fillId="4" borderId="46" xfId="0" applyNumberFormat="1" applyFont="1" applyFill="1" applyBorder="1" applyAlignment="1">
      <alignment vertical="center"/>
    </xf>
    <xf numFmtId="180" fontId="23" fillId="4" borderId="41" xfId="0" applyNumberFormat="1" applyFont="1" applyFill="1" applyBorder="1" applyAlignment="1">
      <alignment horizontal="center" vertical="center"/>
    </xf>
    <xf numFmtId="180" fontId="23" fillId="4" borderId="42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33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176" fontId="15" fillId="2" borderId="31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 shrinkToFit="1"/>
    </xf>
    <xf numFmtId="176" fontId="15" fillId="2" borderId="28" xfId="0" applyNumberFormat="1" applyFont="1" applyFill="1" applyBorder="1" applyAlignment="1">
      <alignment horizontal="center" vertical="center" shrinkToFit="1"/>
    </xf>
    <xf numFmtId="49" fontId="2" fillId="2" borderId="57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81" fontId="2" fillId="2" borderId="48" xfId="0" applyNumberFormat="1" applyFont="1" applyFill="1" applyBorder="1" applyAlignment="1">
      <alignment horizontal="center" vertical="center"/>
    </xf>
    <xf numFmtId="177" fontId="23" fillId="3" borderId="14" xfId="0" applyNumberFormat="1" applyFont="1" applyFill="1" applyBorder="1" applyAlignment="1">
      <alignment horizontal="center" vertical="center"/>
    </xf>
    <xf numFmtId="177" fontId="23" fillId="3" borderId="16" xfId="0" applyNumberFormat="1" applyFont="1" applyFill="1" applyBorder="1" applyAlignment="1">
      <alignment horizontal="center" vertical="center"/>
    </xf>
    <xf numFmtId="177" fontId="23" fillId="3" borderId="12" xfId="0" applyNumberFormat="1" applyFont="1" applyFill="1" applyBorder="1" applyAlignment="1">
      <alignment horizontal="center" vertical="center"/>
    </xf>
    <xf numFmtId="177" fontId="23" fillId="3" borderId="19" xfId="0" applyNumberFormat="1" applyFont="1" applyFill="1" applyBorder="1" applyAlignment="1">
      <alignment horizontal="center" vertical="center"/>
    </xf>
    <xf numFmtId="178" fontId="23" fillId="3" borderId="25" xfId="0" applyNumberFormat="1" applyFont="1" applyFill="1" applyBorder="1" applyAlignment="1">
      <alignment horizontal="center" vertical="center"/>
    </xf>
    <xf numFmtId="178" fontId="23" fillId="3" borderId="22" xfId="0" applyNumberFormat="1" applyFont="1" applyFill="1" applyBorder="1" applyAlignment="1">
      <alignment horizontal="center" vertical="center"/>
    </xf>
    <xf numFmtId="181" fontId="2" fillId="2" borderId="35" xfId="0" applyNumberFormat="1" applyFont="1" applyFill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178" fontId="23" fillId="3" borderId="54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178" fontId="23" fillId="3" borderId="26" xfId="0" applyNumberFormat="1" applyFont="1" applyFill="1" applyBorder="1" applyAlignment="1">
      <alignment horizontal="center" vertical="center"/>
    </xf>
    <xf numFmtId="178" fontId="2" fillId="2" borderId="3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8" fontId="23" fillId="3" borderId="47" xfId="0" applyNumberFormat="1" applyFont="1" applyFill="1" applyBorder="1" applyAlignment="1">
      <alignment horizontal="center" vertical="center"/>
    </xf>
    <xf numFmtId="178" fontId="23" fillId="3" borderId="60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23" fillId="3" borderId="37" xfId="0" applyNumberFormat="1" applyFont="1" applyFill="1" applyBorder="1" applyAlignment="1">
      <alignment horizontal="center" vertical="center"/>
    </xf>
    <xf numFmtId="176" fontId="23" fillId="3" borderId="33" xfId="0" applyNumberFormat="1" applyFont="1" applyFill="1" applyBorder="1" applyAlignment="1">
      <alignment horizontal="center" vertical="center"/>
    </xf>
    <xf numFmtId="176" fontId="25" fillId="3" borderId="40" xfId="0" applyNumberFormat="1" applyFont="1" applyFill="1" applyBorder="1" applyAlignment="1">
      <alignment horizontal="center" vertical="center"/>
    </xf>
    <xf numFmtId="176" fontId="25" fillId="3" borderId="8" xfId="0" applyNumberFormat="1" applyFont="1" applyFill="1" applyBorder="1" applyAlignment="1">
      <alignment horizontal="center" vertical="center"/>
    </xf>
    <xf numFmtId="177" fontId="23" fillId="3" borderId="45" xfId="0" applyNumberFormat="1" applyFont="1" applyFill="1" applyBorder="1" applyAlignment="1">
      <alignment vertical="center"/>
    </xf>
    <xf numFmtId="177" fontId="23" fillId="3" borderId="44" xfId="0" applyNumberFormat="1" applyFont="1" applyFill="1" applyBorder="1" applyAlignment="1">
      <alignment vertical="center"/>
    </xf>
    <xf numFmtId="179" fontId="23" fillId="3" borderId="51" xfId="0" applyNumberFormat="1" applyFont="1" applyFill="1" applyBorder="1" applyAlignment="1">
      <alignment horizontal="center" vertical="center"/>
    </xf>
    <xf numFmtId="179" fontId="23" fillId="3" borderId="52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76" fontId="24" fillId="3" borderId="29" xfId="0" applyNumberFormat="1" applyFont="1" applyFill="1" applyBorder="1" applyAlignment="1">
      <alignment vertical="center" shrinkToFit="1"/>
    </xf>
    <xf numFmtId="176" fontId="24" fillId="3" borderId="28" xfId="0" applyNumberFormat="1" applyFont="1" applyFill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8" fontId="31" fillId="3" borderId="25" xfId="0" applyNumberFormat="1" applyFont="1" applyFill="1" applyBorder="1" applyAlignment="1">
      <alignment horizontal="center" vertical="center"/>
    </xf>
    <xf numFmtId="178" fontId="31" fillId="3" borderId="12" xfId="0" applyNumberFormat="1" applyFont="1" applyFill="1" applyBorder="1" applyAlignment="1">
      <alignment horizontal="center" vertical="center"/>
    </xf>
    <xf numFmtId="177" fontId="31" fillId="3" borderId="12" xfId="0" applyNumberFormat="1" applyFont="1" applyFill="1" applyBorder="1" applyAlignment="1">
      <alignment horizontal="center" vertical="center"/>
    </xf>
    <xf numFmtId="181" fontId="27" fillId="2" borderId="35" xfId="0" applyNumberFormat="1" applyFont="1" applyFill="1" applyBorder="1" applyAlignment="1">
      <alignment horizontal="center" vertical="center"/>
    </xf>
    <xf numFmtId="178" fontId="31" fillId="3" borderId="47" xfId="0" applyNumberFormat="1" applyFont="1" applyFill="1" applyBorder="1" applyAlignment="1">
      <alignment horizontal="center" vertical="center"/>
    </xf>
    <xf numFmtId="177" fontId="31" fillId="3" borderId="14" xfId="0" applyNumberFormat="1" applyFont="1" applyFill="1" applyBorder="1" applyAlignment="1">
      <alignment horizontal="center" vertical="center"/>
    </xf>
    <xf numFmtId="181" fontId="27" fillId="2" borderId="48" xfId="0" applyNumberFormat="1" applyFont="1" applyFill="1" applyBorder="1" applyAlignment="1">
      <alignment horizontal="center" vertical="center"/>
    </xf>
    <xf numFmtId="178" fontId="31" fillId="3" borderId="48" xfId="0" applyNumberFormat="1" applyFont="1" applyFill="1" applyBorder="1" applyAlignment="1">
      <alignment horizontal="center" vertical="center"/>
    </xf>
    <xf numFmtId="177" fontId="31" fillId="3" borderId="1" xfId="0" applyNumberFormat="1" applyFont="1" applyFill="1" applyBorder="1" applyAlignment="1">
      <alignment vertical="center"/>
    </xf>
    <xf numFmtId="182" fontId="31" fillId="4" borderId="45" xfId="0" applyNumberFormat="1" applyFont="1" applyFill="1" applyBorder="1" applyAlignment="1">
      <alignment vertical="center"/>
    </xf>
    <xf numFmtId="177" fontId="31" fillId="3" borderId="45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</cellXfs>
  <cellStyles count="6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8431372549"/>
          <c:y val="0.0576131687242798"/>
          <c:w val="0.752266095414544"/>
          <c:h val="0.815043582515148"/>
        </c:manualLayout>
      </c:layout>
      <c:scatterChart>
        <c:scatterStyle val="lineMarker"/>
        <c:varyColors val="0"/>
        <c:ser>
          <c:idx val="0"/>
          <c:order val="0"/>
          <c:tx>
            <c:strRef>
              <c:f>受圧板による流量の測定!$AB$12</c:f>
              <c:strCache>
                <c:ptCount val="1"/>
                <c:pt idx="0">
                  <c:v>Qexp.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受圧板による流量の測定!$AA$13:$AA$19</c:f>
              <c:numCache>
                <c:formatCode>0.00_ </c:formatCode>
                <c:ptCount val="7"/>
                <c:pt idx="0">
                  <c:v>0.121807868308433</c:v>
                </c:pt>
                <c:pt idx="1">
                  <c:v>0.156355812275248</c:v>
                </c:pt>
                <c:pt idx="2">
                  <c:v>0.207807832960161</c:v>
                </c:pt>
                <c:pt idx="3">
                  <c:v>0.275501267998357</c:v>
                </c:pt>
                <c:pt idx="4">
                  <c:v>0.35819447516788</c:v>
                </c:pt>
                <c:pt idx="5">
                  <c:v>0.422417774409798</c:v>
                </c:pt>
                <c:pt idx="6">
                  <c:v>0.529679128000692</c:v>
                </c:pt>
              </c:numCache>
            </c:numRef>
          </c:xVal>
          <c:yVal>
            <c:numRef>
              <c:f>受圧板による流量の測定!$AB$13:$AB$19</c:f>
              <c:numCache>
                <c:formatCode>0.00_ </c:formatCode>
                <c:ptCount val="7"/>
                <c:pt idx="0">
                  <c:v>2.95</c:v>
                </c:pt>
                <c:pt idx="1">
                  <c:v>9.08</c:v>
                </c:pt>
                <c:pt idx="2">
                  <c:v>10.18</c:v>
                </c:pt>
                <c:pt idx="3">
                  <c:v>12.18</c:v>
                </c:pt>
                <c:pt idx="4">
                  <c:v>14.11</c:v>
                </c:pt>
                <c:pt idx="5">
                  <c:v>16.1</c:v>
                </c:pt>
                <c:pt idx="6">
                  <c:v>20.33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受圧板による流量の測定!$AC$12</c:f>
              <c:strCache>
                <c:ptCount val="1"/>
                <c:pt idx="0">
                  <c:v>Qthe.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受圧板による流量の測定!$AA$13:$AA$19</c:f>
              <c:numCache>
                <c:formatCode>0.00_ </c:formatCode>
                <c:ptCount val="7"/>
                <c:pt idx="0">
                  <c:v>0.121807868308433</c:v>
                </c:pt>
                <c:pt idx="1">
                  <c:v>0.156355812275248</c:v>
                </c:pt>
                <c:pt idx="2">
                  <c:v>0.207807832960161</c:v>
                </c:pt>
                <c:pt idx="3">
                  <c:v>0.275501267998357</c:v>
                </c:pt>
                <c:pt idx="4">
                  <c:v>0.35819447516788</c:v>
                </c:pt>
                <c:pt idx="5">
                  <c:v>0.422417774409798</c:v>
                </c:pt>
                <c:pt idx="6">
                  <c:v>0.529679128000692</c:v>
                </c:pt>
              </c:numCache>
            </c:numRef>
          </c:xVal>
          <c:yVal>
            <c:numRef>
              <c:f>受圧板による流量の測定!$AC$13:$AC$19</c:f>
              <c:numCache>
                <c:formatCode>0.00_ </c:formatCode>
                <c:ptCount val="7"/>
                <c:pt idx="0">
                  <c:v>6.556850288863484</c:v>
                </c:pt>
                <c:pt idx="1">
                  <c:v>7.428730635806159</c:v>
                </c:pt>
                <c:pt idx="2">
                  <c:v>8.56423455106198</c:v>
                </c:pt>
                <c:pt idx="3">
                  <c:v>9.86096454243923</c:v>
                </c:pt>
                <c:pt idx="4">
                  <c:v>11.24390163589655</c:v>
                </c:pt>
                <c:pt idx="5">
                  <c:v>12.21036617683835</c:v>
                </c:pt>
                <c:pt idx="6">
                  <c:v>13.67300668460981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785960"/>
        <c:axId val="2076794488"/>
      </c:scatterChart>
      <c:valAx>
        <c:axId val="2076785960"/>
        <c:scaling>
          <c:logBase val="10.0"/>
          <c:orientation val="minMax"/>
          <c:min val="0.0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>
                    <a:latin typeface="Times New Roman"/>
                  </a:defRPr>
                </a:pPr>
                <a:r>
                  <a:rPr lang="en-US" altLang="ja-JP" sz="1200" b="0">
                    <a:latin typeface="Times New Roman"/>
                  </a:rPr>
                  <a:t>sin θ</a:t>
                </a:r>
              </a:p>
            </c:rich>
          </c:tx>
          <c:layout>
            <c:manualLayout>
              <c:xMode val="edge"/>
              <c:yMode val="edge"/>
              <c:x val="0.66213080901652"/>
              <c:y val="0.919341563786008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ja-JP"/>
          </a:p>
        </c:txPr>
        <c:crossAx val="2076794488"/>
        <c:crosses val="autoZero"/>
        <c:crossBetween val="midCat"/>
      </c:valAx>
      <c:valAx>
        <c:axId val="2076794488"/>
        <c:scaling>
          <c:logBase val="10.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>
                    <a:latin typeface="Times New Roman"/>
                    <a:ea typeface="ＭＳ 明朝"/>
                  </a:defRPr>
                </a:pPr>
                <a:r>
                  <a:rPr lang="ja-JP" altLang="en-US" sz="1200" b="0">
                    <a:latin typeface="Times New Roman"/>
                    <a:ea typeface="ＭＳ 明朝"/>
                  </a:rPr>
                  <a:t>流量Ｑ（</a:t>
                </a:r>
                <a:r>
                  <a:rPr lang="en-US" altLang="ja-JP" sz="1200" b="0">
                    <a:latin typeface="Times New Roman"/>
                    <a:ea typeface="ＭＳ 明朝"/>
                  </a:rPr>
                  <a:t>cm</a:t>
                </a:r>
                <a:r>
                  <a:rPr lang="en-US" altLang="ja-JP" sz="1200" b="0" baseline="30000">
                    <a:latin typeface="Times New Roman"/>
                    <a:ea typeface="ＭＳ 明朝"/>
                  </a:rPr>
                  <a:t>3</a:t>
                </a:r>
                <a:r>
                  <a:rPr lang="en-US" altLang="ja-JP" sz="1200" b="0">
                    <a:latin typeface="Times New Roman"/>
                    <a:ea typeface="ＭＳ 明朝"/>
                  </a:rPr>
                  <a:t>/s)</a:t>
                </a:r>
                <a:endParaRPr lang="ja-JP" altLang="en-US" sz="1200" b="0">
                  <a:latin typeface="Times New Roman"/>
                  <a:ea typeface="ＭＳ 明朝"/>
                </a:endParaRPr>
              </a:p>
            </c:rich>
          </c:tx>
          <c:layout>
            <c:manualLayout>
              <c:xMode val="edge"/>
              <c:yMode val="edge"/>
              <c:x val="0.0294117647058823"/>
              <c:y val="0.156443623559401"/>
            </c:manualLayout>
          </c:layout>
          <c:overlay val="0"/>
        </c:title>
        <c:numFmt formatCode="0_ " sourceLinked="0"/>
        <c:majorTickMark val="out"/>
        <c:minorTickMark val="none"/>
        <c:tickLblPos val="low"/>
        <c:txPr>
          <a:bodyPr rot="0" vert="horz" lIns="0">
            <a:noAutofit/>
          </a:bodyPr>
          <a:lstStyle/>
          <a:p>
            <a:pPr>
              <a:defRPr sz="1200" baseline="0">
                <a:latin typeface="Times New Roman"/>
              </a:defRPr>
            </a:pPr>
            <a:endParaRPr lang="ja-JP"/>
          </a:p>
        </c:txPr>
        <c:crossAx val="2076785960"/>
        <c:crosses val="autoZero"/>
        <c:crossBetween val="midCat"/>
      </c:valAx>
      <c:spPr>
        <a:ln w="19050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430176007411"/>
          <c:y val="0.159580484538198"/>
          <c:w val="0.155180060213062"/>
          <c:h val="0.11019431213073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8431372549"/>
          <c:y val="0.0576131687242798"/>
          <c:w val="0.752266095414544"/>
          <c:h val="0.815043582515148"/>
        </c:manualLayout>
      </c:layout>
      <c:scatterChart>
        <c:scatterStyle val="lineMarker"/>
        <c:varyColors val="0"/>
        <c:ser>
          <c:idx val="0"/>
          <c:order val="0"/>
          <c:tx>
            <c:strRef>
              <c:f>受圧板による流量の測定!$AB$12</c:f>
              <c:strCache>
                <c:ptCount val="1"/>
                <c:pt idx="0">
                  <c:v>Qexp.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xVal>
            <c:numRef>
              <c:f>受圧板による流量の測定!$AA$13:$AA$19</c:f>
              <c:numCache>
                <c:formatCode>0.00_ </c:formatCode>
                <c:ptCount val="7"/>
                <c:pt idx="0">
                  <c:v>0.121807868308433</c:v>
                </c:pt>
                <c:pt idx="1">
                  <c:v>0.156355812275248</c:v>
                </c:pt>
                <c:pt idx="2">
                  <c:v>0.207807832960161</c:v>
                </c:pt>
                <c:pt idx="3">
                  <c:v>0.275501267998357</c:v>
                </c:pt>
                <c:pt idx="4">
                  <c:v>0.35819447516788</c:v>
                </c:pt>
                <c:pt idx="5">
                  <c:v>0.422417774409798</c:v>
                </c:pt>
                <c:pt idx="6">
                  <c:v>0.529679128000692</c:v>
                </c:pt>
              </c:numCache>
            </c:numRef>
          </c:xVal>
          <c:yVal>
            <c:numRef>
              <c:f>受圧板による流量の測定!$AB$13:$AB$19</c:f>
              <c:numCache>
                <c:formatCode>0.00_ </c:formatCode>
                <c:ptCount val="7"/>
                <c:pt idx="0">
                  <c:v>2.95</c:v>
                </c:pt>
                <c:pt idx="1">
                  <c:v>9.08</c:v>
                </c:pt>
                <c:pt idx="2">
                  <c:v>10.18</c:v>
                </c:pt>
                <c:pt idx="3">
                  <c:v>12.18</c:v>
                </c:pt>
                <c:pt idx="4">
                  <c:v>14.11</c:v>
                </c:pt>
                <c:pt idx="5">
                  <c:v>16.1</c:v>
                </c:pt>
                <c:pt idx="6">
                  <c:v>20.33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受圧板による流量の測定!$AC$12</c:f>
              <c:strCache>
                <c:ptCount val="1"/>
                <c:pt idx="0">
                  <c:v>Qthe.</c:v>
                </c:pt>
              </c:strCache>
            </c:strRef>
          </c:tx>
          <c:spPr>
            <a:ln w="25400">
              <a:noFill/>
              <a:prstDash val="sysDash"/>
            </a:ln>
          </c:spPr>
          <c:marker>
            <c:symbol val="none"/>
          </c:marker>
          <c:xVal>
            <c:numRef>
              <c:f>受圧板による流量の測定!$AA$13:$AA$19</c:f>
              <c:numCache>
                <c:formatCode>0.00_ </c:formatCode>
                <c:ptCount val="7"/>
                <c:pt idx="0">
                  <c:v>0.121807868308433</c:v>
                </c:pt>
                <c:pt idx="1">
                  <c:v>0.156355812275248</c:v>
                </c:pt>
                <c:pt idx="2">
                  <c:v>0.207807832960161</c:v>
                </c:pt>
                <c:pt idx="3">
                  <c:v>0.275501267998357</c:v>
                </c:pt>
                <c:pt idx="4">
                  <c:v>0.35819447516788</c:v>
                </c:pt>
                <c:pt idx="5">
                  <c:v>0.422417774409798</c:v>
                </c:pt>
                <c:pt idx="6">
                  <c:v>0.529679128000692</c:v>
                </c:pt>
              </c:numCache>
            </c:numRef>
          </c:xVal>
          <c:yVal>
            <c:numRef>
              <c:f>受圧板による流量の測定!$AC$13:$AC$19</c:f>
              <c:numCache>
                <c:formatCode>0.00_ </c:formatCode>
                <c:ptCount val="7"/>
                <c:pt idx="0">
                  <c:v>6.556850288863484</c:v>
                </c:pt>
                <c:pt idx="1">
                  <c:v>7.428730635806159</c:v>
                </c:pt>
                <c:pt idx="2">
                  <c:v>8.56423455106198</c:v>
                </c:pt>
                <c:pt idx="3">
                  <c:v>9.86096454243923</c:v>
                </c:pt>
                <c:pt idx="4">
                  <c:v>11.24390163589655</c:v>
                </c:pt>
                <c:pt idx="5">
                  <c:v>12.21036617683835</c:v>
                </c:pt>
                <c:pt idx="6">
                  <c:v>13.67300668460981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126104"/>
        <c:axId val="2101303416"/>
      </c:scatterChart>
      <c:valAx>
        <c:axId val="2104126104"/>
        <c:scaling>
          <c:logBase val="10.0"/>
          <c:orientation val="minMax"/>
          <c:min val="0.0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>
                    <a:latin typeface="Times New Roman"/>
                  </a:defRPr>
                </a:pPr>
                <a:r>
                  <a:rPr lang="en-US" altLang="ja-JP" sz="1200" b="0">
                    <a:latin typeface="Times New Roman"/>
                  </a:rPr>
                  <a:t>sin θ</a:t>
                </a:r>
              </a:p>
            </c:rich>
          </c:tx>
          <c:layout>
            <c:manualLayout>
              <c:xMode val="edge"/>
              <c:yMode val="edge"/>
              <c:x val="0.66213080901652"/>
              <c:y val="0.919341563786008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ja-JP"/>
          </a:p>
        </c:txPr>
        <c:crossAx val="2101303416"/>
        <c:crosses val="autoZero"/>
        <c:crossBetween val="midCat"/>
      </c:valAx>
      <c:valAx>
        <c:axId val="2101303416"/>
        <c:scaling>
          <c:logBase val="10.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>
                    <a:latin typeface="Times New Roman"/>
                    <a:ea typeface="ＭＳ 明朝"/>
                  </a:defRPr>
                </a:pPr>
                <a:r>
                  <a:rPr lang="ja-JP" altLang="en-US" sz="1200" b="0">
                    <a:latin typeface="Times New Roman"/>
                    <a:ea typeface="ＭＳ 明朝"/>
                  </a:rPr>
                  <a:t>流量Ｑ（</a:t>
                </a:r>
                <a:r>
                  <a:rPr lang="en-US" altLang="ja-JP" sz="1200" b="0">
                    <a:latin typeface="Times New Roman"/>
                    <a:ea typeface="ＭＳ 明朝"/>
                  </a:rPr>
                  <a:t>cm</a:t>
                </a:r>
                <a:r>
                  <a:rPr lang="en-US" altLang="ja-JP" sz="1200" b="0" baseline="30000">
                    <a:latin typeface="Times New Roman"/>
                    <a:ea typeface="ＭＳ 明朝"/>
                  </a:rPr>
                  <a:t>3</a:t>
                </a:r>
                <a:r>
                  <a:rPr lang="en-US" altLang="ja-JP" sz="1200" b="0">
                    <a:latin typeface="Times New Roman"/>
                    <a:ea typeface="ＭＳ 明朝"/>
                  </a:rPr>
                  <a:t>/s)</a:t>
                </a:r>
                <a:endParaRPr lang="ja-JP" altLang="en-US" sz="1200" b="0">
                  <a:latin typeface="Times New Roman"/>
                  <a:ea typeface="ＭＳ 明朝"/>
                </a:endParaRPr>
              </a:p>
            </c:rich>
          </c:tx>
          <c:layout>
            <c:manualLayout>
              <c:xMode val="edge"/>
              <c:yMode val="edge"/>
              <c:x val="0.0294117647058823"/>
              <c:y val="0.156443623559401"/>
            </c:manualLayout>
          </c:layout>
          <c:overlay val="0"/>
        </c:title>
        <c:numFmt formatCode="0_ " sourceLinked="0"/>
        <c:majorTickMark val="out"/>
        <c:minorTickMark val="none"/>
        <c:tickLblPos val="low"/>
        <c:txPr>
          <a:bodyPr rot="0" vert="horz" lIns="0">
            <a:noAutofit/>
          </a:bodyPr>
          <a:lstStyle/>
          <a:p>
            <a:pPr>
              <a:defRPr sz="1200" baseline="0">
                <a:latin typeface="Times New Roman"/>
              </a:defRPr>
            </a:pPr>
            <a:endParaRPr lang="ja-JP"/>
          </a:p>
        </c:txPr>
        <c:crossAx val="2104126104"/>
        <c:crosses val="autoZero"/>
        <c:crossBetween val="midCat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139700</xdr:colOff>
          <xdr:row>22</xdr:row>
          <xdr:rowOff>114300</xdr:rowOff>
        </xdr:from>
        <xdr:to>
          <xdr:col>24</xdr:col>
          <xdr:colOff>50800</xdr:colOff>
          <xdr:row>25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50800</xdr:colOff>
      <xdr:row>25</xdr:row>
      <xdr:rowOff>6350</xdr:rowOff>
    </xdr:from>
    <xdr:to>
      <xdr:col>18</xdr:col>
      <xdr:colOff>152400</xdr:colOff>
      <xdr:row>49</xdr:row>
      <xdr:rowOff>63500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23</xdr:row>
      <xdr:rowOff>76200</xdr:rowOff>
    </xdr:from>
    <xdr:to>
      <xdr:col>18</xdr:col>
      <xdr:colOff>215900</xdr:colOff>
      <xdr:row>50</xdr:row>
      <xdr:rowOff>158750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127000</xdr:colOff>
          <xdr:row>22</xdr:row>
          <xdr:rowOff>139700</xdr:rowOff>
        </xdr:from>
        <xdr:to>
          <xdr:col>24</xdr:col>
          <xdr:colOff>50800</xdr:colOff>
          <xdr:row>26</xdr:row>
          <xdr:rowOff>12700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3"/>
  <sheetViews>
    <sheetView topLeftCell="A30" zoomScale="200" zoomScaleNormal="200" zoomScalePageLayoutView="200" workbookViewId="0">
      <selection activeCell="AB31" sqref="AB31"/>
    </sheetView>
  </sheetViews>
  <sheetFormatPr baseColWidth="12" defaultColWidth="3.6640625" defaultRowHeight="12" customHeight="1" x14ac:dyDescent="0"/>
  <cols>
    <col min="1" max="25" width="4.1640625" style="15" customWidth="1"/>
    <col min="26" max="26" width="3.6640625" style="15"/>
    <col min="27" max="27" width="7.5" style="15" bestFit="1" customWidth="1"/>
    <col min="28" max="28" width="8.33203125" style="15" bestFit="1" customWidth="1"/>
    <col min="29" max="29" width="8" style="15" customWidth="1"/>
    <col min="30" max="16384" width="3.6640625" style="15"/>
  </cols>
  <sheetData>
    <row r="1" spans="1:30" s="12" customFormat="1" ht="12" customHeight="1" thickBot="1"/>
    <row r="2" spans="1:30" s="12" customFormat="1" ht="25" customHeight="1">
      <c r="A2" s="136" t="s">
        <v>0</v>
      </c>
      <c r="B2" s="137"/>
      <c r="C2" s="137"/>
      <c r="D2" s="137"/>
      <c r="E2" s="138"/>
      <c r="F2" s="139" t="s">
        <v>16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1"/>
      <c r="U2" s="140">
        <v>3</v>
      </c>
      <c r="V2" s="140"/>
      <c r="W2" s="140"/>
      <c r="X2" s="140"/>
      <c r="Y2" s="142"/>
    </row>
    <row r="3" spans="1:30" s="12" customFormat="1" ht="25" customHeight="1">
      <c r="A3" s="143" t="s">
        <v>1</v>
      </c>
      <c r="B3" s="144"/>
      <c r="C3" s="144"/>
      <c r="D3" s="144"/>
      <c r="E3" s="145"/>
      <c r="F3" s="4" t="s">
        <v>2</v>
      </c>
      <c r="G3" s="32"/>
      <c r="H3" s="5" t="s">
        <v>3</v>
      </c>
      <c r="I3" s="13"/>
      <c r="J3" s="5" t="s">
        <v>4</v>
      </c>
      <c r="K3" s="13"/>
      <c r="L3" s="6" t="s">
        <v>5</v>
      </c>
      <c r="M3" s="13"/>
      <c r="N3" s="14"/>
      <c r="O3" s="7" t="s">
        <v>6</v>
      </c>
      <c r="P3" s="146"/>
      <c r="Q3" s="147"/>
      <c r="R3" s="147"/>
      <c r="S3" s="8" t="s">
        <v>7</v>
      </c>
      <c r="T3" s="9" t="s">
        <v>8</v>
      </c>
      <c r="U3" s="146">
        <v>20</v>
      </c>
      <c r="V3" s="147"/>
      <c r="W3" s="147"/>
      <c r="X3" s="147"/>
      <c r="Y3" s="10" t="s">
        <v>7</v>
      </c>
      <c r="Z3" s="59" t="s">
        <v>17</v>
      </c>
      <c r="AA3" s="60"/>
      <c r="AB3" s="60"/>
      <c r="AC3" s="60"/>
      <c r="AD3" s="60"/>
    </row>
    <row r="4" spans="1:30" ht="25" customHeight="1" thickBot="1">
      <c r="A4" s="153" t="s">
        <v>9</v>
      </c>
      <c r="B4" s="154"/>
      <c r="C4" s="154"/>
      <c r="D4" s="154"/>
      <c r="E4" s="155"/>
      <c r="F4" s="26" t="s">
        <v>10</v>
      </c>
      <c r="G4" s="27"/>
      <c r="H4" s="28" t="s">
        <v>11</v>
      </c>
      <c r="I4" s="29"/>
      <c r="J4" s="28" t="s">
        <v>12</v>
      </c>
      <c r="K4" s="30"/>
      <c r="L4" s="31" t="s">
        <v>13</v>
      </c>
      <c r="M4" s="156"/>
      <c r="N4" s="157"/>
      <c r="O4" s="157"/>
      <c r="P4" s="157"/>
      <c r="Q4" s="158"/>
      <c r="R4" s="31" t="s">
        <v>14</v>
      </c>
      <c r="S4" s="156"/>
      <c r="T4" s="157"/>
      <c r="U4" s="157"/>
      <c r="V4" s="157"/>
      <c r="W4" s="157"/>
      <c r="X4" s="157"/>
      <c r="Y4" s="159"/>
      <c r="Z4"/>
    </row>
    <row r="5" spans="1:30" ht="25" customHeight="1" thickBot="1">
      <c r="A5" s="148" t="s">
        <v>96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/>
      <c r="AA5" s="36"/>
      <c r="AB5" s="36"/>
    </row>
    <row r="6" spans="1:30" ht="25" customHeight="1">
      <c r="A6" s="61" t="s">
        <v>35</v>
      </c>
      <c r="B6" s="62"/>
      <c r="C6" s="62"/>
      <c r="D6" s="71" t="s">
        <v>21</v>
      </c>
      <c r="E6" s="72"/>
      <c r="F6" s="71" t="s">
        <v>23</v>
      </c>
      <c r="G6" s="72"/>
      <c r="H6" s="71" t="s">
        <v>26</v>
      </c>
      <c r="I6" s="72"/>
      <c r="J6" s="71" t="s">
        <v>27</v>
      </c>
      <c r="K6" s="72"/>
      <c r="L6" s="71" t="s">
        <v>28</v>
      </c>
      <c r="M6" s="72"/>
      <c r="N6" s="71" t="s">
        <v>30</v>
      </c>
      <c r="O6" s="72"/>
      <c r="P6" s="71" t="s">
        <v>33</v>
      </c>
      <c r="Q6" s="72"/>
      <c r="R6" s="75" t="s">
        <v>38</v>
      </c>
      <c r="S6" s="76"/>
      <c r="T6" s="75" t="s">
        <v>39</v>
      </c>
      <c r="U6" s="76"/>
      <c r="V6" s="75" t="s">
        <v>42</v>
      </c>
      <c r="W6" s="76"/>
      <c r="X6" s="151" t="s">
        <v>36</v>
      </c>
      <c r="Y6" s="152"/>
      <c r="Z6"/>
    </row>
    <row r="7" spans="1:30" ht="25" customHeight="1" thickBot="1">
      <c r="A7" s="63"/>
      <c r="B7" s="64"/>
      <c r="C7" s="64"/>
      <c r="D7" s="73" t="s">
        <v>22</v>
      </c>
      <c r="E7" s="74"/>
      <c r="F7" s="73" t="s">
        <v>24</v>
      </c>
      <c r="G7" s="74"/>
      <c r="H7" s="73" t="s">
        <v>25</v>
      </c>
      <c r="I7" s="74"/>
      <c r="J7" s="128" t="s">
        <v>32</v>
      </c>
      <c r="K7" s="129"/>
      <c r="L7" s="128" t="s">
        <v>29</v>
      </c>
      <c r="M7" s="129"/>
      <c r="N7" s="128" t="s">
        <v>31</v>
      </c>
      <c r="O7" s="129"/>
      <c r="P7" s="128" t="s">
        <v>34</v>
      </c>
      <c r="Q7" s="129"/>
      <c r="R7" s="73" t="s">
        <v>40</v>
      </c>
      <c r="S7" s="74"/>
      <c r="T7" s="73" t="s">
        <v>41</v>
      </c>
      <c r="U7" s="74"/>
      <c r="V7" s="73" t="s">
        <v>43</v>
      </c>
      <c r="W7" s="74"/>
      <c r="X7" s="130" t="s">
        <v>37</v>
      </c>
      <c r="Y7" s="131"/>
      <c r="Z7"/>
    </row>
    <row r="8" spans="1:30" ht="25" customHeight="1">
      <c r="A8" s="37" t="s">
        <v>18</v>
      </c>
      <c r="B8" s="65" t="s">
        <v>81</v>
      </c>
      <c r="C8" s="66"/>
      <c r="D8" s="69">
        <v>27.87</v>
      </c>
      <c r="E8" s="70"/>
      <c r="F8" s="69">
        <v>2.5099999999999998</v>
      </c>
      <c r="G8" s="70"/>
      <c r="H8" s="69">
        <v>0.51500000000000001</v>
      </c>
      <c r="I8" s="70"/>
      <c r="J8" s="132">
        <v>43.231000000000002</v>
      </c>
      <c r="K8" s="133"/>
      <c r="L8" s="69">
        <f>J8/(D8*F8*H8)</f>
        <v>1.1999892689076967</v>
      </c>
      <c r="M8" s="70"/>
      <c r="N8" s="69">
        <f>J8/D8</f>
        <v>1.5511661284535343</v>
      </c>
      <c r="O8" s="70"/>
      <c r="P8" s="69">
        <v>0.16</v>
      </c>
      <c r="Q8" s="70"/>
      <c r="R8" s="69">
        <v>7.3849999999999998</v>
      </c>
      <c r="S8" s="70"/>
      <c r="T8" s="69">
        <v>20.484999999999999</v>
      </c>
      <c r="U8" s="70"/>
      <c r="V8" s="69">
        <v>15.8</v>
      </c>
      <c r="W8" s="70"/>
      <c r="X8" s="86">
        <f>SQRT(N8*980*(3.14*P8^2/4)*(T8^2-R8^2)/(2*1*V8))</f>
        <v>18.787006955966781</v>
      </c>
      <c r="Y8" s="87"/>
    </row>
    <row r="9" spans="1:30" ht="25" customHeight="1">
      <c r="A9" s="37" t="s">
        <v>19</v>
      </c>
      <c r="B9" s="67"/>
      <c r="C9" s="68"/>
      <c r="D9" s="67"/>
      <c r="E9" s="68"/>
      <c r="F9" s="67"/>
      <c r="G9" s="68"/>
      <c r="H9" s="67"/>
      <c r="I9" s="68"/>
      <c r="J9" s="77"/>
      <c r="K9" s="78"/>
      <c r="L9" s="67"/>
      <c r="M9" s="68"/>
      <c r="N9" s="67"/>
      <c r="O9" s="68"/>
      <c r="P9" s="67"/>
      <c r="Q9" s="68"/>
      <c r="R9" s="67"/>
      <c r="S9" s="68"/>
      <c r="T9" s="67"/>
      <c r="U9" s="68"/>
      <c r="V9" s="67"/>
      <c r="W9" s="68"/>
      <c r="X9" s="88"/>
      <c r="Y9" s="89"/>
    </row>
    <row r="10" spans="1:30" ht="25" customHeight="1" thickBot="1">
      <c r="A10" s="38" t="s">
        <v>20</v>
      </c>
      <c r="B10" s="55"/>
      <c r="C10" s="56"/>
      <c r="D10" s="55"/>
      <c r="E10" s="56"/>
      <c r="F10" s="55"/>
      <c r="G10" s="56"/>
      <c r="H10" s="55"/>
      <c r="I10" s="56"/>
      <c r="J10" s="134"/>
      <c r="K10" s="135"/>
      <c r="L10" s="55"/>
      <c r="M10" s="56"/>
      <c r="N10" s="55"/>
      <c r="O10" s="56"/>
      <c r="P10" s="55"/>
      <c r="Q10" s="56"/>
      <c r="R10" s="55"/>
      <c r="S10" s="56"/>
      <c r="T10" s="55"/>
      <c r="U10" s="56"/>
      <c r="V10" s="55"/>
      <c r="W10" s="56"/>
      <c r="X10" s="57"/>
      <c r="Y10" s="58"/>
    </row>
    <row r="11" spans="1:30" ht="15.75" customHeight="1">
      <c r="A11" s="53"/>
      <c r="B11" s="49" t="s">
        <v>80</v>
      </c>
      <c r="C11" s="50"/>
      <c r="D11" s="97" t="s">
        <v>15</v>
      </c>
      <c r="E11" s="98"/>
      <c r="F11" s="97" t="s">
        <v>55</v>
      </c>
      <c r="G11" s="98"/>
      <c r="H11" s="99" t="s">
        <v>58</v>
      </c>
      <c r="I11" s="100"/>
      <c r="J11" s="49" t="s">
        <v>80</v>
      </c>
      <c r="K11" s="50"/>
      <c r="L11" s="97" t="s">
        <v>15</v>
      </c>
      <c r="M11" s="98"/>
      <c r="N11" s="97" t="s">
        <v>55</v>
      </c>
      <c r="O11" s="98"/>
      <c r="P11" s="99" t="s">
        <v>58</v>
      </c>
      <c r="Q11" s="100"/>
      <c r="R11" s="49" t="s">
        <v>80</v>
      </c>
      <c r="S11" s="50"/>
      <c r="T11" s="97" t="s">
        <v>15</v>
      </c>
      <c r="U11" s="98"/>
      <c r="V11" s="97" t="s">
        <v>55</v>
      </c>
      <c r="W11" s="98"/>
      <c r="X11" s="99" t="s">
        <v>58</v>
      </c>
      <c r="Y11" s="100"/>
    </row>
    <row r="12" spans="1:30" ht="16.5" customHeight="1" thickBot="1">
      <c r="A12" s="54"/>
      <c r="B12" s="51"/>
      <c r="C12" s="52"/>
      <c r="D12" s="123" t="s">
        <v>56</v>
      </c>
      <c r="E12" s="124"/>
      <c r="F12" s="125" t="s">
        <v>57</v>
      </c>
      <c r="G12" s="126"/>
      <c r="H12" s="123" t="s">
        <v>59</v>
      </c>
      <c r="I12" s="127"/>
      <c r="J12" s="95"/>
      <c r="K12" s="96"/>
      <c r="L12" s="90" t="s">
        <v>56</v>
      </c>
      <c r="M12" s="91"/>
      <c r="N12" s="92" t="s">
        <v>57</v>
      </c>
      <c r="O12" s="93"/>
      <c r="P12" s="90" t="s">
        <v>59</v>
      </c>
      <c r="Q12" s="94"/>
      <c r="R12" s="95"/>
      <c r="S12" s="96"/>
      <c r="T12" s="90" t="s">
        <v>56</v>
      </c>
      <c r="U12" s="91"/>
      <c r="V12" s="92" t="s">
        <v>57</v>
      </c>
      <c r="W12" s="93"/>
      <c r="X12" s="90" t="s">
        <v>59</v>
      </c>
      <c r="Y12" s="94"/>
      <c r="AA12" s="41" t="s">
        <v>82</v>
      </c>
      <c r="AB12" s="41" t="s">
        <v>83</v>
      </c>
      <c r="AC12" s="41" t="s">
        <v>84</v>
      </c>
    </row>
    <row r="13" spans="1:30" ht="20" customHeight="1">
      <c r="A13" s="46" t="s">
        <v>54</v>
      </c>
      <c r="B13" s="44" t="s">
        <v>44</v>
      </c>
      <c r="C13" s="45"/>
      <c r="D13" s="104">
        <v>2.95</v>
      </c>
      <c r="E13" s="105"/>
      <c r="F13" s="103">
        <v>7</v>
      </c>
      <c r="G13" s="103"/>
      <c r="H13" s="80">
        <f>SIN(F13*3.14/180)</f>
        <v>0.12180786830843253</v>
      </c>
      <c r="I13" s="81"/>
      <c r="J13" s="79" t="s">
        <v>60</v>
      </c>
      <c r="K13" s="45"/>
      <c r="L13" s="82"/>
      <c r="M13" s="83"/>
      <c r="N13" s="84"/>
      <c r="O13" s="84"/>
      <c r="P13" s="82"/>
      <c r="Q13" s="85"/>
      <c r="R13" s="79" t="s">
        <v>70</v>
      </c>
      <c r="S13" s="45"/>
      <c r="T13" s="82"/>
      <c r="U13" s="83"/>
      <c r="V13" s="84"/>
      <c r="W13" s="84"/>
      <c r="X13" s="82"/>
      <c r="Y13" s="85"/>
      <c r="AA13" s="40">
        <f>H13</f>
        <v>0.12180786830843253</v>
      </c>
      <c r="AB13" s="40">
        <f>D13</f>
        <v>2.95</v>
      </c>
      <c r="AC13" s="40">
        <f>$X$8*SQRT(H13)</f>
        <v>6.5568502888634841</v>
      </c>
    </row>
    <row r="14" spans="1:30" ht="20" customHeight="1">
      <c r="A14" s="47"/>
      <c r="B14" s="112" t="s">
        <v>45</v>
      </c>
      <c r="C14" s="113"/>
      <c r="D14" s="106">
        <v>9.08</v>
      </c>
      <c r="E14" s="107"/>
      <c r="F14" s="110">
        <v>9</v>
      </c>
      <c r="G14" s="110"/>
      <c r="H14" s="120">
        <f>SIN(F14*3.14/180)</f>
        <v>0.15635581227524781</v>
      </c>
      <c r="I14" s="121"/>
      <c r="J14" s="122" t="s">
        <v>61</v>
      </c>
      <c r="K14" s="113"/>
      <c r="L14" s="67"/>
      <c r="M14" s="68"/>
      <c r="N14" s="111"/>
      <c r="O14" s="111"/>
      <c r="P14" s="67"/>
      <c r="Q14" s="114"/>
      <c r="R14" s="122" t="s">
        <v>71</v>
      </c>
      <c r="S14" s="113"/>
      <c r="T14" s="67"/>
      <c r="U14" s="68"/>
      <c r="V14" s="111"/>
      <c r="W14" s="111"/>
      <c r="X14" s="67"/>
      <c r="Y14" s="114"/>
      <c r="AA14" s="40">
        <f t="shared" ref="AA14:AA19" si="0">H14</f>
        <v>0.15635581227524781</v>
      </c>
      <c r="AB14" s="40">
        <f t="shared" ref="AB14:AB19" si="1">D14</f>
        <v>9.08</v>
      </c>
      <c r="AC14" s="40">
        <f t="shared" ref="AC14:AC19" si="2">$X$8*SQRT(H14)</f>
        <v>7.4287306358061587</v>
      </c>
    </row>
    <row r="15" spans="1:30" ht="20" customHeight="1">
      <c r="A15" s="47"/>
      <c r="B15" s="112" t="s">
        <v>46</v>
      </c>
      <c r="C15" s="113"/>
      <c r="D15" s="106">
        <v>10.18</v>
      </c>
      <c r="E15" s="107"/>
      <c r="F15" s="110">
        <v>12</v>
      </c>
      <c r="G15" s="110"/>
      <c r="H15" s="120">
        <f t="shared" ref="H15:H19" si="3">SIN(F15*3.14/180)</f>
        <v>0.20780783296016084</v>
      </c>
      <c r="I15" s="121"/>
      <c r="J15" s="115" t="s">
        <v>62</v>
      </c>
      <c r="K15" s="116"/>
      <c r="L15" s="67"/>
      <c r="M15" s="68"/>
      <c r="N15" s="111"/>
      <c r="O15" s="111"/>
      <c r="P15" s="67"/>
      <c r="Q15" s="114"/>
      <c r="R15" s="115" t="s">
        <v>72</v>
      </c>
      <c r="S15" s="116"/>
      <c r="T15" s="67"/>
      <c r="U15" s="68"/>
      <c r="V15" s="111"/>
      <c r="W15" s="111"/>
      <c r="X15" s="67"/>
      <c r="Y15" s="114"/>
      <c r="AA15" s="40">
        <f t="shared" si="0"/>
        <v>0.20780783296016084</v>
      </c>
      <c r="AB15" s="40">
        <f t="shared" si="1"/>
        <v>10.18</v>
      </c>
      <c r="AC15" s="40">
        <f t="shared" si="2"/>
        <v>8.5642345510619808</v>
      </c>
    </row>
    <row r="16" spans="1:30" ht="20" customHeight="1">
      <c r="A16" s="47"/>
      <c r="B16" s="112" t="s">
        <v>47</v>
      </c>
      <c r="C16" s="113"/>
      <c r="D16" s="106">
        <v>12.18</v>
      </c>
      <c r="E16" s="107"/>
      <c r="F16" s="110">
        <v>16</v>
      </c>
      <c r="G16" s="110"/>
      <c r="H16" s="120">
        <f t="shared" si="3"/>
        <v>0.27550126799835672</v>
      </c>
      <c r="I16" s="121"/>
      <c r="J16" s="122" t="s">
        <v>63</v>
      </c>
      <c r="K16" s="113"/>
      <c r="L16" s="67"/>
      <c r="M16" s="68"/>
      <c r="N16" s="111"/>
      <c r="O16" s="111"/>
      <c r="P16" s="67"/>
      <c r="Q16" s="114"/>
      <c r="R16" s="122" t="s">
        <v>73</v>
      </c>
      <c r="S16" s="113"/>
      <c r="T16" s="67"/>
      <c r="U16" s="68"/>
      <c r="V16" s="111"/>
      <c r="W16" s="111"/>
      <c r="X16" s="67"/>
      <c r="Y16" s="114"/>
      <c r="AA16" s="40">
        <f t="shared" si="0"/>
        <v>0.27550126799835672</v>
      </c>
      <c r="AB16" s="40">
        <f t="shared" si="1"/>
        <v>12.18</v>
      </c>
      <c r="AC16" s="40">
        <f t="shared" si="2"/>
        <v>9.8609645424392305</v>
      </c>
    </row>
    <row r="17" spans="1:29" ht="20" customHeight="1">
      <c r="A17" s="47"/>
      <c r="B17" s="112" t="s">
        <v>48</v>
      </c>
      <c r="C17" s="113"/>
      <c r="D17" s="106">
        <v>14.11</v>
      </c>
      <c r="E17" s="107"/>
      <c r="F17" s="110">
        <v>21</v>
      </c>
      <c r="G17" s="110"/>
      <c r="H17" s="120">
        <f t="shared" si="3"/>
        <v>0.35819447516787972</v>
      </c>
      <c r="I17" s="121"/>
      <c r="J17" s="115" t="s">
        <v>64</v>
      </c>
      <c r="K17" s="116"/>
      <c r="L17" s="67"/>
      <c r="M17" s="68"/>
      <c r="N17" s="111"/>
      <c r="O17" s="111"/>
      <c r="P17" s="67"/>
      <c r="Q17" s="114"/>
      <c r="R17" s="115" t="s">
        <v>74</v>
      </c>
      <c r="S17" s="116"/>
      <c r="T17" s="67"/>
      <c r="U17" s="68"/>
      <c r="V17" s="111"/>
      <c r="W17" s="111"/>
      <c r="X17" s="67"/>
      <c r="Y17" s="114"/>
      <c r="AA17" s="40">
        <f t="shared" si="0"/>
        <v>0.35819447516787972</v>
      </c>
      <c r="AB17" s="40">
        <f t="shared" si="1"/>
        <v>14.11</v>
      </c>
      <c r="AC17" s="40">
        <f t="shared" si="2"/>
        <v>11.243901635896554</v>
      </c>
    </row>
    <row r="18" spans="1:29" ht="20" customHeight="1">
      <c r="A18" s="47"/>
      <c r="B18" s="112" t="s">
        <v>49</v>
      </c>
      <c r="C18" s="113"/>
      <c r="D18" s="106">
        <v>16.100000000000001</v>
      </c>
      <c r="E18" s="107"/>
      <c r="F18" s="110">
        <v>25</v>
      </c>
      <c r="G18" s="110"/>
      <c r="H18" s="120">
        <f t="shared" si="3"/>
        <v>0.42241777440979805</v>
      </c>
      <c r="I18" s="121"/>
      <c r="J18" s="122" t="s">
        <v>65</v>
      </c>
      <c r="K18" s="113"/>
      <c r="L18" s="67"/>
      <c r="M18" s="68"/>
      <c r="N18" s="111"/>
      <c r="O18" s="111"/>
      <c r="P18" s="67"/>
      <c r="Q18" s="114"/>
      <c r="R18" s="122" t="s">
        <v>75</v>
      </c>
      <c r="S18" s="113"/>
      <c r="T18" s="67"/>
      <c r="U18" s="68"/>
      <c r="V18" s="111"/>
      <c r="W18" s="111"/>
      <c r="X18" s="67"/>
      <c r="Y18" s="114"/>
      <c r="AA18" s="40">
        <f t="shared" si="0"/>
        <v>0.42241777440979805</v>
      </c>
      <c r="AB18" s="40">
        <f t="shared" si="1"/>
        <v>16.100000000000001</v>
      </c>
      <c r="AC18" s="40">
        <f t="shared" si="2"/>
        <v>12.210366176838352</v>
      </c>
    </row>
    <row r="19" spans="1:29" ht="20" customHeight="1">
      <c r="A19" s="47"/>
      <c r="B19" s="112" t="s">
        <v>50</v>
      </c>
      <c r="C19" s="113"/>
      <c r="D19" s="106">
        <v>20.329999999999998</v>
      </c>
      <c r="E19" s="107"/>
      <c r="F19" s="110">
        <v>32</v>
      </c>
      <c r="G19" s="110"/>
      <c r="H19" s="120">
        <f t="shared" si="3"/>
        <v>0.52967912800069206</v>
      </c>
      <c r="I19" s="121"/>
      <c r="J19" s="115" t="s">
        <v>66</v>
      </c>
      <c r="K19" s="116"/>
      <c r="L19" s="67"/>
      <c r="M19" s="68"/>
      <c r="N19" s="111"/>
      <c r="O19" s="111"/>
      <c r="P19" s="67"/>
      <c r="Q19" s="114"/>
      <c r="R19" s="115" t="s">
        <v>76</v>
      </c>
      <c r="S19" s="116"/>
      <c r="T19" s="67"/>
      <c r="U19" s="68"/>
      <c r="V19" s="111"/>
      <c r="W19" s="111"/>
      <c r="X19" s="67"/>
      <c r="Y19" s="114"/>
      <c r="AA19" s="40">
        <f t="shared" si="0"/>
        <v>0.52967912800069206</v>
      </c>
      <c r="AB19" s="40">
        <f t="shared" si="1"/>
        <v>20.329999999999998</v>
      </c>
      <c r="AC19" s="40">
        <f t="shared" si="2"/>
        <v>13.673006684609815</v>
      </c>
    </row>
    <row r="20" spans="1:29" ht="20" customHeight="1">
      <c r="A20" s="47"/>
      <c r="B20" s="112" t="s">
        <v>51</v>
      </c>
      <c r="C20" s="113"/>
      <c r="D20" s="67"/>
      <c r="E20" s="68"/>
      <c r="F20" s="111"/>
      <c r="G20" s="111"/>
      <c r="H20" s="67"/>
      <c r="I20" s="114"/>
      <c r="J20" s="122" t="s">
        <v>67</v>
      </c>
      <c r="K20" s="113"/>
      <c r="L20" s="67"/>
      <c r="M20" s="68"/>
      <c r="N20" s="111"/>
      <c r="O20" s="111"/>
      <c r="P20" s="67"/>
      <c r="Q20" s="114"/>
      <c r="R20" s="122" t="s">
        <v>77</v>
      </c>
      <c r="S20" s="113"/>
      <c r="T20" s="67"/>
      <c r="U20" s="68"/>
      <c r="V20" s="111"/>
      <c r="W20" s="111"/>
      <c r="X20" s="67"/>
      <c r="Y20" s="114"/>
    </row>
    <row r="21" spans="1:29" ht="20" customHeight="1">
      <c r="A21" s="47"/>
      <c r="B21" s="112" t="s">
        <v>52</v>
      </c>
      <c r="C21" s="113"/>
      <c r="D21" s="67"/>
      <c r="E21" s="68"/>
      <c r="F21" s="111"/>
      <c r="G21" s="111"/>
      <c r="H21" s="67"/>
      <c r="I21" s="114"/>
      <c r="J21" s="115" t="s">
        <v>68</v>
      </c>
      <c r="K21" s="116"/>
      <c r="L21" s="67"/>
      <c r="M21" s="68"/>
      <c r="N21" s="111"/>
      <c r="O21" s="111"/>
      <c r="P21" s="67"/>
      <c r="Q21" s="114"/>
      <c r="R21" s="115" t="s">
        <v>78</v>
      </c>
      <c r="S21" s="116"/>
      <c r="T21" s="67"/>
      <c r="U21" s="68"/>
      <c r="V21" s="111"/>
      <c r="W21" s="111"/>
      <c r="X21" s="67"/>
      <c r="Y21" s="114"/>
    </row>
    <row r="22" spans="1:29" ht="20" customHeight="1" thickBot="1">
      <c r="A22" s="48"/>
      <c r="B22" s="101" t="s">
        <v>53</v>
      </c>
      <c r="C22" s="102"/>
      <c r="D22" s="108"/>
      <c r="E22" s="109"/>
      <c r="F22" s="118"/>
      <c r="G22" s="118"/>
      <c r="H22" s="108"/>
      <c r="I22" s="117"/>
      <c r="J22" s="119" t="s">
        <v>69</v>
      </c>
      <c r="K22" s="102"/>
      <c r="L22" s="108"/>
      <c r="M22" s="109"/>
      <c r="N22" s="118"/>
      <c r="O22" s="118"/>
      <c r="P22" s="108"/>
      <c r="Q22" s="117"/>
      <c r="R22" s="119" t="s">
        <v>79</v>
      </c>
      <c r="S22" s="102"/>
      <c r="T22" s="108"/>
      <c r="U22" s="109"/>
      <c r="V22" s="118"/>
      <c r="W22" s="118"/>
      <c r="X22" s="108"/>
      <c r="Y22" s="117"/>
    </row>
    <row r="23" spans="1:29" ht="19.5" customHeight="1">
      <c r="A23" s="21"/>
      <c r="B23" s="3"/>
      <c r="C23" s="18"/>
      <c r="D23" s="18"/>
      <c r="E23" s="1"/>
      <c r="F23" s="2"/>
      <c r="G23" s="3"/>
      <c r="H23" s="18"/>
      <c r="I23" s="1"/>
      <c r="J23" s="2"/>
      <c r="K23" s="3"/>
      <c r="L23" s="18"/>
      <c r="M23" s="1"/>
      <c r="N23" s="2"/>
      <c r="O23" s="3"/>
      <c r="P23" s="18"/>
      <c r="Q23" s="1"/>
      <c r="R23" s="2"/>
      <c r="S23" s="3"/>
      <c r="T23" s="18"/>
      <c r="U23" s="1"/>
      <c r="V23" s="2"/>
      <c r="W23" s="2"/>
      <c r="X23" s="3"/>
      <c r="Y23" s="16"/>
    </row>
    <row r="24" spans="1:29" ht="19.5" customHeight="1">
      <c r="A24" s="21"/>
      <c r="B24" s="3"/>
      <c r="C24" s="18"/>
      <c r="D24" s="18"/>
      <c r="E24" s="1"/>
      <c r="F24" s="2"/>
      <c r="G24" s="3"/>
      <c r="H24" s="18"/>
      <c r="I24" s="1"/>
      <c r="J24" s="2"/>
      <c r="K24" s="3"/>
      <c r="L24" s="18"/>
      <c r="M24" s="1"/>
      <c r="N24" s="2"/>
      <c r="O24" s="3"/>
      <c r="P24" s="18"/>
      <c r="Q24" s="1"/>
      <c r="R24" s="2"/>
      <c r="S24" s="3"/>
      <c r="T24" s="18"/>
      <c r="U24" s="1"/>
      <c r="V24" s="2"/>
      <c r="W24" s="2"/>
      <c r="X24" s="3"/>
      <c r="Y24" s="16"/>
    </row>
    <row r="25" spans="1:29" ht="19.5" customHeight="1">
      <c r="A25" s="21"/>
      <c r="B25" s="3"/>
      <c r="C25" s="18"/>
      <c r="D25" s="18"/>
      <c r="E25" s="1"/>
      <c r="F25" s="2"/>
      <c r="G25" s="3"/>
      <c r="H25" s="18"/>
      <c r="I25" s="1"/>
      <c r="J25" s="2"/>
      <c r="K25" s="3"/>
      <c r="L25" s="18"/>
      <c r="M25" s="1"/>
      <c r="N25" s="2"/>
      <c r="O25" s="3"/>
      <c r="P25" s="18"/>
      <c r="Q25" s="1"/>
      <c r="R25" s="2"/>
      <c r="S25" s="3"/>
      <c r="T25" s="18"/>
      <c r="U25" s="1"/>
      <c r="V25" s="2"/>
      <c r="W25" s="2"/>
      <c r="X25" s="3"/>
      <c r="Y25" s="16"/>
    </row>
    <row r="26" spans="1:29" ht="19.5" customHeight="1">
      <c r="A26" s="21"/>
      <c r="B26" s="3"/>
      <c r="C26" s="18"/>
      <c r="D26" s="18"/>
      <c r="E26" s="1"/>
      <c r="F26" s="2"/>
      <c r="G26" s="3"/>
      <c r="H26" s="18"/>
      <c r="I26" s="1"/>
      <c r="J26" s="2"/>
      <c r="K26" s="3"/>
      <c r="L26" s="18"/>
      <c r="M26" s="1"/>
      <c r="N26" s="2"/>
      <c r="O26" s="3"/>
      <c r="P26" s="18"/>
      <c r="Q26" s="1"/>
      <c r="R26" s="2"/>
      <c r="S26" s="3"/>
      <c r="T26" s="18"/>
      <c r="U26" s="1"/>
      <c r="V26" s="2"/>
      <c r="W26" s="2"/>
      <c r="X26" s="3"/>
      <c r="Y26" s="16"/>
    </row>
    <row r="27" spans="1:29" ht="19.5" customHeight="1">
      <c r="A27" s="21"/>
      <c r="B27" s="3"/>
      <c r="C27" s="18"/>
      <c r="D27" s="18"/>
      <c r="E27" s="1"/>
      <c r="F27" s="2"/>
      <c r="G27" s="3"/>
      <c r="H27" s="18"/>
      <c r="I27" s="1"/>
      <c r="J27" s="2"/>
      <c r="K27" s="3"/>
      <c r="L27" s="18"/>
      <c r="M27" s="1"/>
      <c r="N27" s="2"/>
      <c r="O27" s="3"/>
      <c r="P27" s="18"/>
      <c r="Q27" s="1"/>
      <c r="R27" s="2"/>
      <c r="S27" s="3"/>
      <c r="T27" s="18"/>
      <c r="U27" s="1"/>
      <c r="V27" s="2"/>
      <c r="W27" s="2"/>
      <c r="X27" s="3"/>
      <c r="Y27" s="16"/>
    </row>
    <row r="28" spans="1:29" ht="19.5" customHeight="1">
      <c r="A28" s="21"/>
      <c r="B28" s="3"/>
      <c r="C28" s="18"/>
      <c r="D28" s="18"/>
      <c r="E28" s="1"/>
      <c r="F28" s="2"/>
      <c r="G28" s="3"/>
      <c r="H28" s="18"/>
      <c r="I28" s="1"/>
      <c r="J28" s="2"/>
      <c r="K28" s="3"/>
      <c r="L28" s="18"/>
      <c r="M28" s="1"/>
      <c r="N28" s="2"/>
      <c r="O28" s="3"/>
      <c r="P28" s="18"/>
      <c r="Q28" s="1"/>
      <c r="R28" s="2"/>
      <c r="S28" s="3"/>
      <c r="T28" s="18"/>
      <c r="U28" s="1"/>
      <c r="V28" s="2"/>
      <c r="W28" s="2"/>
      <c r="X28" s="3"/>
      <c r="Y28" s="16"/>
    </row>
    <row r="29" spans="1:29" ht="19.5" customHeight="1">
      <c r="A29" s="21"/>
      <c r="B29" s="3"/>
      <c r="C29" s="18"/>
      <c r="D29" s="18"/>
      <c r="E29" s="1"/>
      <c r="F29" s="2"/>
      <c r="G29" s="3"/>
      <c r="H29" s="18"/>
      <c r="I29" s="1"/>
      <c r="J29" s="2"/>
      <c r="K29" s="3"/>
      <c r="L29" s="18"/>
      <c r="M29" s="1"/>
      <c r="N29" s="2"/>
      <c r="O29" s="3"/>
      <c r="P29" s="18"/>
      <c r="Q29" s="1"/>
      <c r="R29" s="2"/>
      <c r="S29" s="3"/>
      <c r="T29" s="18"/>
      <c r="U29" s="1"/>
      <c r="V29" s="2"/>
      <c r="W29" s="2"/>
      <c r="X29" s="3"/>
      <c r="Y29" s="16"/>
    </row>
    <row r="30" spans="1:29" ht="15" customHeight="1">
      <c r="A30" s="21"/>
      <c r="B30" s="3"/>
      <c r="C30" s="18"/>
      <c r="D30" s="18"/>
      <c r="E30" s="1"/>
      <c r="F30" s="2"/>
      <c r="G30" s="3"/>
      <c r="H30" s="18"/>
      <c r="I30" s="1"/>
      <c r="J30" s="2"/>
      <c r="K30" s="3"/>
      <c r="L30" s="18"/>
      <c r="M30" s="1"/>
      <c r="N30" s="2"/>
      <c r="O30" s="3"/>
      <c r="P30" s="18"/>
      <c r="Q30" s="35"/>
      <c r="R30" s="34"/>
      <c r="S30" s="34"/>
      <c r="T30" s="34"/>
      <c r="U30" s="1"/>
      <c r="V30" s="2"/>
      <c r="W30" s="2"/>
      <c r="X30" s="3"/>
      <c r="Y30" s="16"/>
    </row>
    <row r="31" spans="1:29" ht="19.5" customHeight="1">
      <c r="A31" s="21"/>
      <c r="B31" s="3"/>
      <c r="C31" s="18"/>
      <c r="D31" s="18"/>
      <c r="E31" s="1"/>
      <c r="F31" s="2"/>
      <c r="G31" s="3"/>
      <c r="H31" s="18"/>
      <c r="I31" s="1"/>
      <c r="J31" s="2"/>
      <c r="K31" s="3"/>
      <c r="L31" s="18"/>
      <c r="M31" s="1"/>
      <c r="N31" s="2"/>
      <c r="O31" s="3"/>
      <c r="P31" s="18"/>
      <c r="Q31" s="1"/>
      <c r="R31" s="2"/>
      <c r="S31" s="3"/>
      <c r="T31" s="18"/>
      <c r="U31" s="1"/>
      <c r="V31" s="2"/>
      <c r="W31" s="2"/>
      <c r="X31" s="3"/>
      <c r="Y31" s="16"/>
    </row>
    <row r="32" spans="1:29" ht="18.75" customHeight="1">
      <c r="A32" s="21"/>
      <c r="B32" s="3"/>
      <c r="C32" s="18"/>
      <c r="D32" s="18"/>
      <c r="E32" s="1"/>
      <c r="F32" s="2"/>
      <c r="G32" s="3"/>
      <c r="H32" s="18"/>
      <c r="I32" s="1"/>
      <c r="J32" s="2"/>
      <c r="K32" s="3"/>
      <c r="L32" s="18"/>
      <c r="M32" s="1"/>
      <c r="N32" s="2"/>
      <c r="O32" s="3"/>
      <c r="P32" s="18"/>
      <c r="Q32" s="1"/>
      <c r="R32" s="2"/>
      <c r="S32" s="3"/>
      <c r="T32" s="18"/>
      <c r="U32" s="1"/>
      <c r="V32" s="2"/>
      <c r="W32" s="2"/>
      <c r="X32" s="3"/>
      <c r="Y32" s="16"/>
    </row>
    <row r="33" spans="1:25" ht="19.5" customHeight="1">
      <c r="A33" s="21"/>
      <c r="B33" s="3"/>
      <c r="C33" s="18"/>
      <c r="D33" s="18"/>
      <c r="E33" s="1"/>
      <c r="F33" s="2"/>
      <c r="G33" s="3"/>
      <c r="H33" s="18"/>
      <c r="I33" s="1"/>
      <c r="J33" s="2"/>
      <c r="K33" s="3"/>
      <c r="L33" s="18"/>
      <c r="M33" s="1"/>
      <c r="N33" s="2"/>
      <c r="O33" s="3"/>
      <c r="P33" s="18"/>
      <c r="Q33" s="1"/>
      <c r="R33" s="2"/>
      <c r="S33" s="3"/>
      <c r="T33" s="18"/>
      <c r="U33" s="1"/>
      <c r="V33" s="2"/>
      <c r="W33" s="2"/>
      <c r="X33" s="3"/>
      <c r="Y33" s="16"/>
    </row>
    <row r="34" spans="1:25" ht="13">
      <c r="A34" s="21"/>
      <c r="B34" s="3"/>
      <c r="C34" s="18"/>
      <c r="D34" s="18"/>
      <c r="E34" s="1"/>
      <c r="F34" s="2"/>
      <c r="G34" s="3"/>
      <c r="H34" s="18"/>
      <c r="I34" s="1"/>
      <c r="J34" s="2"/>
      <c r="K34" s="3"/>
      <c r="L34" s="18"/>
      <c r="M34" s="1"/>
      <c r="N34" s="2"/>
      <c r="O34" s="3"/>
      <c r="P34" s="18"/>
      <c r="Q34" s="1"/>
      <c r="R34" s="2"/>
      <c r="S34" s="3"/>
      <c r="T34" s="18"/>
      <c r="U34" s="1"/>
      <c r="V34" s="2"/>
      <c r="W34" s="2"/>
      <c r="X34" s="3"/>
      <c r="Y34" s="16"/>
    </row>
    <row r="35" spans="1:25" ht="13">
      <c r="A35" s="21"/>
      <c r="B35" s="3"/>
      <c r="C35" s="18"/>
      <c r="D35" s="18"/>
      <c r="E35" s="1"/>
      <c r="F35" s="2"/>
      <c r="G35" s="3"/>
      <c r="H35" s="18"/>
      <c r="I35" s="1"/>
      <c r="J35" s="2"/>
      <c r="K35" s="3"/>
      <c r="L35" s="18"/>
      <c r="M35" s="1"/>
      <c r="N35" s="2"/>
      <c r="O35" s="3"/>
      <c r="P35" s="18"/>
      <c r="Q35" s="1"/>
      <c r="R35" s="2"/>
      <c r="S35" s="3"/>
      <c r="T35" s="18"/>
      <c r="U35" s="1"/>
      <c r="V35" s="2"/>
      <c r="W35" s="2"/>
      <c r="X35" s="3"/>
      <c r="Y35" s="16"/>
    </row>
    <row r="36" spans="1:25" ht="13">
      <c r="A36" s="21"/>
      <c r="B36" s="3"/>
      <c r="C36" s="18"/>
      <c r="D36" s="18"/>
      <c r="E36" s="1"/>
      <c r="F36" s="2"/>
      <c r="G36" s="3"/>
      <c r="H36" s="18"/>
      <c r="I36" s="1"/>
      <c r="J36" s="2"/>
      <c r="K36" s="3"/>
      <c r="L36" s="18"/>
      <c r="M36" s="1"/>
      <c r="N36" s="2"/>
      <c r="O36" s="3"/>
      <c r="P36" s="18"/>
      <c r="Q36" s="1"/>
      <c r="R36" s="2"/>
      <c r="S36" s="3"/>
      <c r="T36" s="18"/>
      <c r="U36" s="1"/>
      <c r="V36" s="2"/>
      <c r="W36" s="2"/>
      <c r="X36" s="3"/>
      <c r="Y36" s="16"/>
    </row>
    <row r="37" spans="1:25" ht="13">
      <c r="A37" s="21"/>
      <c r="B37" s="3"/>
      <c r="C37" s="18"/>
      <c r="D37" s="18"/>
      <c r="E37" s="1"/>
      <c r="F37" s="2"/>
      <c r="G37" s="3"/>
      <c r="H37" s="18"/>
      <c r="I37" s="1"/>
      <c r="J37" s="2"/>
      <c r="K37" s="3"/>
      <c r="L37" s="18"/>
      <c r="M37" s="1"/>
      <c r="N37" s="2"/>
      <c r="O37" s="3"/>
      <c r="P37" s="18"/>
      <c r="Q37" s="1"/>
      <c r="R37" s="2"/>
      <c r="S37" s="3"/>
      <c r="T37" s="18"/>
      <c r="U37" s="1"/>
      <c r="V37" s="2"/>
      <c r="W37" s="2"/>
      <c r="X37" s="3"/>
      <c r="Y37" s="16"/>
    </row>
    <row r="38" spans="1:25" ht="13">
      <c r="A38" s="33"/>
      <c r="B38" s="18"/>
      <c r="C38" s="20"/>
      <c r="D38" s="20"/>
      <c r="E38" s="20"/>
      <c r="F38" s="20"/>
      <c r="G38" s="20"/>
      <c r="H38" s="20"/>
      <c r="I38" s="20"/>
      <c r="J38" s="18"/>
      <c r="K38" s="18"/>
      <c r="L38" s="18"/>
      <c r="M38" s="1"/>
      <c r="N38" s="2"/>
      <c r="O38" s="3"/>
      <c r="P38" s="18"/>
      <c r="Q38" s="1"/>
      <c r="R38" s="2"/>
      <c r="S38" s="3"/>
      <c r="T38" s="18"/>
      <c r="U38" s="1"/>
      <c r="V38" s="2"/>
      <c r="W38" s="2"/>
      <c r="X38" s="3"/>
      <c r="Y38" s="16"/>
    </row>
    <row r="39" spans="1:25" ht="13">
      <c r="A39" s="21"/>
      <c r="B39" s="19"/>
      <c r="C39" s="18"/>
      <c r="D39" s="18"/>
      <c r="E39" s="19"/>
      <c r="F39" s="19"/>
      <c r="G39" s="3"/>
      <c r="H39" s="18"/>
      <c r="I39" s="19"/>
      <c r="J39" s="19"/>
      <c r="K39" s="3"/>
      <c r="L39" s="18"/>
      <c r="M39" s="1"/>
      <c r="N39" s="2"/>
      <c r="O39" s="3"/>
      <c r="P39" s="18"/>
      <c r="Q39" s="1"/>
      <c r="R39" s="2"/>
      <c r="S39" s="3"/>
      <c r="T39" s="18"/>
      <c r="U39" s="1"/>
      <c r="V39" s="2"/>
      <c r="W39" s="2"/>
      <c r="X39" s="3"/>
      <c r="Y39" s="16"/>
    </row>
    <row r="40" spans="1:25" ht="13">
      <c r="A40" s="21"/>
      <c r="B40" s="18"/>
      <c r="C40" s="18"/>
      <c r="D40" s="18"/>
      <c r="E40" s="1"/>
      <c r="F40" s="2"/>
      <c r="G40" s="3"/>
      <c r="H40" s="18"/>
      <c r="I40" s="1"/>
      <c r="J40" s="2"/>
      <c r="K40" s="3"/>
      <c r="L40" s="18"/>
      <c r="M40" s="1"/>
      <c r="N40" s="2"/>
      <c r="O40" s="3"/>
      <c r="P40" s="18"/>
      <c r="Q40" s="1"/>
      <c r="R40" s="2"/>
      <c r="S40" s="3"/>
      <c r="T40" s="18"/>
      <c r="U40" s="1"/>
      <c r="V40" s="2"/>
      <c r="W40" s="2"/>
      <c r="X40" s="3"/>
      <c r="Y40" s="16"/>
    </row>
    <row r="41" spans="1:25" ht="13">
      <c r="A41" s="21"/>
      <c r="B41" s="3"/>
      <c r="C41" s="18"/>
      <c r="D41" s="18"/>
      <c r="E41" s="1"/>
      <c r="F41" s="2"/>
      <c r="G41" s="3"/>
      <c r="H41" s="18"/>
      <c r="I41" s="1"/>
      <c r="J41" s="2"/>
      <c r="K41" s="3"/>
      <c r="L41" s="18"/>
      <c r="M41" s="1"/>
      <c r="N41" s="2"/>
      <c r="O41" s="3"/>
      <c r="P41" s="18"/>
      <c r="Q41" s="1"/>
      <c r="R41" s="2"/>
      <c r="S41" s="3"/>
      <c r="T41" s="18"/>
      <c r="U41" s="1"/>
      <c r="V41" s="2"/>
      <c r="W41" s="2"/>
      <c r="X41" s="3"/>
      <c r="Y41" s="16"/>
    </row>
    <row r="42" spans="1:25" ht="13">
      <c r="A42" s="33"/>
      <c r="B42" s="18"/>
      <c r="C42" s="20"/>
      <c r="D42" s="20"/>
      <c r="E42" s="20"/>
      <c r="F42" s="20"/>
      <c r="G42" s="20"/>
      <c r="H42" s="20"/>
      <c r="I42" s="20"/>
      <c r="J42" s="18"/>
      <c r="K42" s="18"/>
      <c r="L42" s="18"/>
      <c r="M42" s="3"/>
      <c r="N42" s="18"/>
      <c r="O42" s="18"/>
      <c r="P42" s="20"/>
      <c r="Q42" s="20"/>
      <c r="R42" s="20"/>
      <c r="S42" s="20"/>
      <c r="T42" s="18"/>
      <c r="U42" s="18"/>
      <c r="V42" s="18"/>
      <c r="W42" s="18"/>
      <c r="X42" s="18"/>
      <c r="Y42" s="16"/>
    </row>
    <row r="43" spans="1:25" ht="18">
      <c r="A43" s="21"/>
      <c r="B43" s="18"/>
      <c r="C43" s="18"/>
      <c r="D43" s="11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2"/>
      <c r="R43" s="18"/>
      <c r="S43" s="18"/>
      <c r="T43" s="18"/>
      <c r="U43" s="18"/>
      <c r="V43" s="18"/>
      <c r="W43" s="18"/>
      <c r="X43" s="18"/>
      <c r="Y43" s="16"/>
    </row>
    <row r="44" spans="1:25" ht="13">
      <c r="A44" s="2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6"/>
    </row>
    <row r="45" spans="1:25" ht="13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6"/>
    </row>
    <row r="46" spans="1:25" ht="13">
      <c r="A46" s="2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6"/>
    </row>
    <row r="47" spans="1:25" ht="13">
      <c r="A47" s="21"/>
      <c r="B47" s="18"/>
      <c r="C47" s="18"/>
      <c r="D47" s="18"/>
      <c r="E47" s="18"/>
      <c r="F47" s="2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6"/>
    </row>
    <row r="48" spans="1:25" ht="13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6"/>
    </row>
    <row r="49" spans="1:25" ht="13">
      <c r="A49" s="2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6"/>
    </row>
    <row r="50" spans="1:25" ht="13">
      <c r="A50" s="2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6"/>
    </row>
    <row r="51" spans="1:25" ht="13">
      <c r="A51" s="2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6"/>
    </row>
    <row r="52" spans="1:25" ht="14" thickBo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7"/>
    </row>
    <row r="53" spans="1: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213">
    <mergeCell ref="F10:G10"/>
    <mergeCell ref="H10:I10"/>
    <mergeCell ref="J10:K10"/>
    <mergeCell ref="L10:M10"/>
    <mergeCell ref="N10:O10"/>
    <mergeCell ref="A2:E2"/>
    <mergeCell ref="F2:T2"/>
    <mergeCell ref="U2:Y2"/>
    <mergeCell ref="A3:E3"/>
    <mergeCell ref="P3:R3"/>
    <mergeCell ref="U3:X3"/>
    <mergeCell ref="A5:Y5"/>
    <mergeCell ref="F6:G6"/>
    <mergeCell ref="H6:I6"/>
    <mergeCell ref="J6:K6"/>
    <mergeCell ref="L6:M6"/>
    <mergeCell ref="N6:O6"/>
    <mergeCell ref="P6:Q6"/>
    <mergeCell ref="V6:W6"/>
    <mergeCell ref="X6:Y6"/>
    <mergeCell ref="A4:E4"/>
    <mergeCell ref="M4:Q4"/>
    <mergeCell ref="S4:Y4"/>
    <mergeCell ref="J7:K7"/>
    <mergeCell ref="L7:M7"/>
    <mergeCell ref="N7:O7"/>
    <mergeCell ref="P7:Q7"/>
    <mergeCell ref="V7:W7"/>
    <mergeCell ref="X7:Y7"/>
    <mergeCell ref="F8:G8"/>
    <mergeCell ref="H8:I8"/>
    <mergeCell ref="J8:K8"/>
    <mergeCell ref="L8:M8"/>
    <mergeCell ref="N8:O8"/>
    <mergeCell ref="F7:G7"/>
    <mergeCell ref="H7:I7"/>
    <mergeCell ref="D12:E12"/>
    <mergeCell ref="F12:G12"/>
    <mergeCell ref="H12:I12"/>
    <mergeCell ref="L12:M12"/>
    <mergeCell ref="N12:O12"/>
    <mergeCell ref="P12:Q12"/>
    <mergeCell ref="L11:M11"/>
    <mergeCell ref="N11:O11"/>
    <mergeCell ref="P11:Q11"/>
    <mergeCell ref="D11:E11"/>
    <mergeCell ref="F11:G11"/>
    <mergeCell ref="H11:I11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J15:K15"/>
    <mergeCell ref="L15:M15"/>
    <mergeCell ref="N15:O15"/>
    <mergeCell ref="P15:Q15"/>
    <mergeCell ref="R15:S15"/>
    <mergeCell ref="T15:U15"/>
    <mergeCell ref="V15:W15"/>
    <mergeCell ref="X15:Y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F15:G15"/>
    <mergeCell ref="H15:I15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X17:Y17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X22:Y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22:C22"/>
    <mergeCell ref="F13:G1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F19:G19"/>
    <mergeCell ref="F20:G20"/>
    <mergeCell ref="F21:G21"/>
    <mergeCell ref="F14:G14"/>
    <mergeCell ref="B14:C14"/>
    <mergeCell ref="B15:C15"/>
    <mergeCell ref="B16:C16"/>
    <mergeCell ref="B17:C17"/>
    <mergeCell ref="B18:C18"/>
    <mergeCell ref="B19:C19"/>
    <mergeCell ref="B20:C20"/>
    <mergeCell ref="B21:C21"/>
    <mergeCell ref="P10:Q10"/>
    <mergeCell ref="R10:S10"/>
    <mergeCell ref="J13:K13"/>
    <mergeCell ref="R13:S13"/>
    <mergeCell ref="H13:I13"/>
    <mergeCell ref="L13:M13"/>
    <mergeCell ref="N13:O13"/>
    <mergeCell ref="P13:Q13"/>
    <mergeCell ref="X8:Y8"/>
    <mergeCell ref="X9:Y9"/>
    <mergeCell ref="T12:U12"/>
    <mergeCell ref="V12:W12"/>
    <mergeCell ref="X12:Y12"/>
    <mergeCell ref="T13:U13"/>
    <mergeCell ref="V13:W13"/>
    <mergeCell ref="X13:Y13"/>
    <mergeCell ref="J11:K12"/>
    <mergeCell ref="R11:S12"/>
    <mergeCell ref="V11:W11"/>
    <mergeCell ref="X11:Y11"/>
    <mergeCell ref="T11:U11"/>
    <mergeCell ref="V8:W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B13:C13"/>
    <mergeCell ref="A13:A22"/>
    <mergeCell ref="B11:C12"/>
    <mergeCell ref="A11:A12"/>
    <mergeCell ref="T10:U10"/>
    <mergeCell ref="V10:W10"/>
    <mergeCell ref="X10:Y10"/>
    <mergeCell ref="Z3:AD3"/>
    <mergeCell ref="A6:C7"/>
    <mergeCell ref="B8:C8"/>
    <mergeCell ref="B9:C9"/>
    <mergeCell ref="B10:C10"/>
    <mergeCell ref="D8:E8"/>
    <mergeCell ref="D9:E9"/>
    <mergeCell ref="D10:E10"/>
    <mergeCell ref="D6:E6"/>
    <mergeCell ref="D7:E7"/>
    <mergeCell ref="R6:S6"/>
    <mergeCell ref="T6:U6"/>
    <mergeCell ref="R7:S7"/>
    <mergeCell ref="T7:U7"/>
    <mergeCell ref="P8:Q8"/>
    <mergeCell ref="R8:S8"/>
    <mergeCell ref="T8:U8"/>
  </mergeCells>
  <phoneticPr fontId="19"/>
  <pageMargins left="0.7" right="0.7" top="0.75" bottom="0.75" header="0.3" footer="0.3"/>
  <pageSetup paperSize="9" scale="78" orientation="portrait" horizontalDpi="4294967292" verticalDpi="4294967292"/>
  <colBreaks count="1" manualBreakCount="1">
    <brk id="25" max="1048575" man="1"/>
  </colBreaks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16</xdr:col>
                <xdr:colOff>139700</xdr:colOff>
                <xdr:row>22</xdr:row>
                <xdr:rowOff>114300</xdr:rowOff>
              </from>
              <to>
                <xdr:col>24</xdr:col>
                <xdr:colOff>50800</xdr:colOff>
                <xdr:row>25</xdr:row>
                <xdr:rowOff>50800</xdr:rowOff>
              </to>
            </anchor>
          </objectPr>
        </oleObject>
      </mc:Choice>
      <mc:Fallback>
        <oleObject progId="Equation.3" shapeId="2049" r:id="rId3"/>
      </mc:Fallback>
    </mc:AlternateContent>
  </oleObjects>
  <extLst>
    <ext xmlns:mx="http://schemas.microsoft.com/office/mac/excel/2008/main" uri="{64002731-A6B0-56B0-2670-7721B7C09600}">
      <mx:PLV Mode="0" OnePage="0" WScale="7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3"/>
  <sheetViews>
    <sheetView tabSelected="1" workbookViewId="0">
      <selection activeCell="BE34" sqref="BE34"/>
    </sheetView>
  </sheetViews>
  <sheetFormatPr baseColWidth="12" defaultColWidth="3.6640625" defaultRowHeight="12" x14ac:dyDescent="0"/>
  <cols>
    <col min="1" max="25" width="4.1640625" style="15" customWidth="1"/>
    <col min="26" max="16384" width="3.6640625" style="15"/>
  </cols>
  <sheetData>
    <row r="1" spans="1:37" s="12" customFormat="1" ht="12" customHeight="1" thickBot="1"/>
    <row r="2" spans="1:37" s="12" customFormat="1" ht="25" customHeight="1">
      <c r="A2" s="136" t="s">
        <v>0</v>
      </c>
      <c r="B2" s="137"/>
      <c r="C2" s="137"/>
      <c r="D2" s="137"/>
      <c r="E2" s="138"/>
      <c r="F2" s="139" t="s">
        <v>16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1"/>
      <c r="U2" s="140">
        <v>3</v>
      </c>
      <c r="V2" s="140"/>
      <c r="W2" s="140"/>
      <c r="X2" s="140"/>
      <c r="Y2" s="142"/>
    </row>
    <row r="3" spans="1:37" s="12" customFormat="1" ht="25" customHeight="1">
      <c r="A3" s="143" t="s">
        <v>1</v>
      </c>
      <c r="B3" s="144"/>
      <c r="C3" s="144"/>
      <c r="D3" s="144"/>
      <c r="E3" s="145"/>
      <c r="F3" s="4" t="s">
        <v>2</v>
      </c>
      <c r="G3" s="32"/>
      <c r="H3" s="5" t="s">
        <v>3</v>
      </c>
      <c r="I3" s="13"/>
      <c r="J3" s="5" t="s">
        <v>4</v>
      </c>
      <c r="K3" s="13"/>
      <c r="L3" s="6" t="s">
        <v>5</v>
      </c>
      <c r="M3" s="13"/>
      <c r="N3" s="14"/>
      <c r="O3" s="7" t="s">
        <v>6</v>
      </c>
      <c r="P3" s="146"/>
      <c r="Q3" s="147"/>
      <c r="R3" s="147"/>
      <c r="S3" s="8" t="s">
        <v>7</v>
      </c>
      <c r="T3" s="9" t="s">
        <v>8</v>
      </c>
      <c r="U3" s="171" t="s">
        <v>91</v>
      </c>
      <c r="V3" s="147"/>
      <c r="W3" s="147"/>
      <c r="X3" s="147"/>
      <c r="Y3" s="10" t="s">
        <v>7</v>
      </c>
      <c r="Z3" s="39" t="s">
        <v>98</v>
      </c>
    </row>
    <row r="4" spans="1:37" ht="25" customHeight="1" thickBot="1">
      <c r="A4" s="153" t="s">
        <v>9</v>
      </c>
      <c r="B4" s="154"/>
      <c r="C4" s="154"/>
      <c r="D4" s="154"/>
      <c r="E4" s="155"/>
      <c r="F4" s="26" t="s">
        <v>10</v>
      </c>
      <c r="G4" s="27"/>
      <c r="H4" s="28" t="s">
        <v>11</v>
      </c>
      <c r="I4" s="29"/>
      <c r="J4" s="28" t="s">
        <v>12</v>
      </c>
      <c r="K4" s="30"/>
      <c r="L4" s="31" t="s">
        <v>13</v>
      </c>
      <c r="M4" s="156"/>
      <c r="N4" s="157"/>
      <c r="O4" s="157"/>
      <c r="P4" s="157"/>
      <c r="Q4" s="158"/>
      <c r="R4" s="31" t="s">
        <v>14</v>
      </c>
      <c r="S4" s="156"/>
      <c r="T4" s="157"/>
      <c r="U4" s="157"/>
      <c r="V4" s="157"/>
      <c r="W4" s="157"/>
      <c r="X4" s="157"/>
      <c r="Y4" s="159"/>
      <c r="Z4"/>
    </row>
    <row r="5" spans="1:37" ht="25" customHeight="1" thickBot="1">
      <c r="A5" s="148" t="s">
        <v>97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/>
    </row>
    <row r="6" spans="1:37" ht="25" customHeight="1">
      <c r="A6" s="61" t="s">
        <v>35</v>
      </c>
      <c r="B6" s="62"/>
      <c r="C6" s="62"/>
      <c r="D6" s="71" t="s">
        <v>21</v>
      </c>
      <c r="E6" s="72"/>
      <c r="F6" s="71" t="s">
        <v>23</v>
      </c>
      <c r="G6" s="72"/>
      <c r="H6" s="71" t="s">
        <v>26</v>
      </c>
      <c r="I6" s="72"/>
      <c r="J6" s="71" t="s">
        <v>27</v>
      </c>
      <c r="K6" s="72"/>
      <c r="L6" s="71" t="s">
        <v>28</v>
      </c>
      <c r="M6" s="72"/>
      <c r="N6" s="71" t="s">
        <v>30</v>
      </c>
      <c r="O6" s="72"/>
      <c r="P6" s="71" t="s">
        <v>33</v>
      </c>
      <c r="Q6" s="72"/>
      <c r="R6" s="75" t="s">
        <v>38</v>
      </c>
      <c r="S6" s="76"/>
      <c r="T6" s="75" t="s">
        <v>39</v>
      </c>
      <c r="U6" s="76"/>
      <c r="V6" s="75" t="s">
        <v>42</v>
      </c>
      <c r="W6" s="76"/>
      <c r="X6" s="151" t="s">
        <v>36</v>
      </c>
      <c r="Y6" s="152"/>
      <c r="Z6"/>
    </row>
    <row r="7" spans="1:37" ht="25" customHeight="1" thickBot="1">
      <c r="A7" s="63"/>
      <c r="B7" s="64"/>
      <c r="C7" s="64"/>
      <c r="D7" s="73" t="s">
        <v>22</v>
      </c>
      <c r="E7" s="74"/>
      <c r="F7" s="73" t="s">
        <v>24</v>
      </c>
      <c r="G7" s="74"/>
      <c r="H7" s="73" t="s">
        <v>25</v>
      </c>
      <c r="I7" s="74"/>
      <c r="J7" s="128" t="s">
        <v>32</v>
      </c>
      <c r="K7" s="129"/>
      <c r="L7" s="128" t="s">
        <v>29</v>
      </c>
      <c r="M7" s="129"/>
      <c r="N7" s="128" t="s">
        <v>31</v>
      </c>
      <c r="O7" s="129"/>
      <c r="P7" s="128" t="s">
        <v>34</v>
      </c>
      <c r="Q7" s="129"/>
      <c r="R7" s="73" t="s">
        <v>40</v>
      </c>
      <c r="S7" s="74"/>
      <c r="T7" s="73" t="s">
        <v>41</v>
      </c>
      <c r="U7" s="74"/>
      <c r="V7" s="73" t="s">
        <v>43</v>
      </c>
      <c r="W7" s="74"/>
      <c r="X7" s="130" t="s">
        <v>37</v>
      </c>
      <c r="Y7" s="131"/>
      <c r="Z7"/>
      <c r="AK7" s="43" t="s">
        <v>93</v>
      </c>
    </row>
    <row r="8" spans="1:37" ht="25" customHeight="1">
      <c r="A8" s="37" t="s">
        <v>18</v>
      </c>
      <c r="B8" s="65" t="s">
        <v>90</v>
      </c>
      <c r="C8" s="66"/>
      <c r="D8" s="168" t="s">
        <v>92</v>
      </c>
      <c r="E8" s="70"/>
      <c r="F8" s="168" t="s">
        <v>92</v>
      </c>
      <c r="G8" s="70"/>
      <c r="H8" s="168" t="s">
        <v>92</v>
      </c>
      <c r="I8" s="70"/>
      <c r="J8" s="170" t="s">
        <v>90</v>
      </c>
      <c r="K8" s="133"/>
      <c r="L8" s="168" t="s">
        <v>92</v>
      </c>
      <c r="M8" s="70"/>
      <c r="N8" s="168" t="s">
        <v>92</v>
      </c>
      <c r="O8" s="70"/>
      <c r="P8" s="168" t="s">
        <v>85</v>
      </c>
      <c r="Q8" s="70"/>
      <c r="R8" s="168" t="s">
        <v>92</v>
      </c>
      <c r="S8" s="70"/>
      <c r="T8" s="168" t="s">
        <v>90</v>
      </c>
      <c r="U8" s="70"/>
      <c r="V8" s="168" t="s">
        <v>92</v>
      </c>
      <c r="W8" s="70"/>
      <c r="X8" s="169" t="s">
        <v>92</v>
      </c>
      <c r="Y8" s="87"/>
    </row>
    <row r="9" spans="1:37" ht="25" customHeight="1">
      <c r="A9" s="37" t="s">
        <v>19</v>
      </c>
      <c r="B9" s="67"/>
      <c r="C9" s="68"/>
      <c r="D9" s="67"/>
      <c r="E9" s="68"/>
      <c r="F9" s="67"/>
      <c r="G9" s="68"/>
      <c r="H9" s="67"/>
      <c r="I9" s="68"/>
      <c r="J9" s="77"/>
      <c r="K9" s="78"/>
      <c r="L9" s="67"/>
      <c r="M9" s="68"/>
      <c r="N9" s="67"/>
      <c r="O9" s="68"/>
      <c r="P9" s="67"/>
      <c r="Q9" s="68"/>
      <c r="R9" s="67"/>
      <c r="S9" s="68"/>
      <c r="T9" s="67"/>
      <c r="U9" s="68"/>
      <c r="V9" s="67"/>
      <c r="W9" s="68"/>
      <c r="X9" s="88"/>
      <c r="Y9" s="89"/>
    </row>
    <row r="10" spans="1:37" ht="25" customHeight="1" thickBot="1">
      <c r="A10" s="38" t="s">
        <v>20</v>
      </c>
      <c r="B10" s="55"/>
      <c r="C10" s="56"/>
      <c r="D10" s="55"/>
      <c r="E10" s="56"/>
      <c r="F10" s="55"/>
      <c r="G10" s="56"/>
      <c r="H10" s="55"/>
      <c r="I10" s="56"/>
      <c r="J10" s="134"/>
      <c r="K10" s="135"/>
      <c r="L10" s="55"/>
      <c r="M10" s="56"/>
      <c r="N10" s="55"/>
      <c r="O10" s="56"/>
      <c r="P10" s="55"/>
      <c r="Q10" s="56"/>
      <c r="R10" s="55"/>
      <c r="S10" s="56"/>
      <c r="T10" s="55"/>
      <c r="U10" s="56"/>
      <c r="V10" s="55"/>
      <c r="W10" s="56"/>
      <c r="X10" s="57"/>
      <c r="Y10" s="58"/>
    </row>
    <row r="11" spans="1:37" ht="15.75" customHeight="1">
      <c r="A11" s="53"/>
      <c r="B11" s="49" t="s">
        <v>80</v>
      </c>
      <c r="C11" s="50"/>
      <c r="D11" s="97" t="s">
        <v>15</v>
      </c>
      <c r="E11" s="98"/>
      <c r="F11" s="97" t="s">
        <v>55</v>
      </c>
      <c r="G11" s="98"/>
      <c r="H11" s="99" t="s">
        <v>58</v>
      </c>
      <c r="I11" s="100"/>
      <c r="J11" s="49" t="s">
        <v>80</v>
      </c>
      <c r="K11" s="50"/>
      <c r="L11" s="97" t="s">
        <v>15</v>
      </c>
      <c r="M11" s="98"/>
      <c r="N11" s="97" t="s">
        <v>55</v>
      </c>
      <c r="O11" s="98"/>
      <c r="P11" s="99" t="s">
        <v>58</v>
      </c>
      <c r="Q11" s="100"/>
      <c r="R11" s="49" t="s">
        <v>80</v>
      </c>
      <c r="S11" s="50"/>
      <c r="T11" s="97" t="s">
        <v>15</v>
      </c>
      <c r="U11" s="98"/>
      <c r="V11" s="97" t="s">
        <v>55</v>
      </c>
      <c r="W11" s="98"/>
      <c r="X11" s="99" t="s">
        <v>58</v>
      </c>
      <c r="Y11" s="100"/>
    </row>
    <row r="12" spans="1:37" ht="16.5" customHeight="1" thickBot="1">
      <c r="A12" s="54"/>
      <c r="B12" s="51"/>
      <c r="C12" s="52"/>
      <c r="D12" s="123" t="s">
        <v>56</v>
      </c>
      <c r="E12" s="124"/>
      <c r="F12" s="125" t="s">
        <v>57</v>
      </c>
      <c r="G12" s="126"/>
      <c r="H12" s="123" t="s">
        <v>59</v>
      </c>
      <c r="I12" s="127"/>
      <c r="J12" s="95"/>
      <c r="K12" s="96"/>
      <c r="L12" s="90" t="s">
        <v>56</v>
      </c>
      <c r="M12" s="91"/>
      <c r="N12" s="92" t="s">
        <v>57</v>
      </c>
      <c r="O12" s="93"/>
      <c r="P12" s="90" t="s">
        <v>59</v>
      </c>
      <c r="Q12" s="94"/>
      <c r="R12" s="95"/>
      <c r="S12" s="96"/>
      <c r="T12" s="90" t="s">
        <v>56</v>
      </c>
      <c r="U12" s="91"/>
      <c r="V12" s="92" t="s">
        <v>57</v>
      </c>
      <c r="W12" s="93"/>
      <c r="X12" s="90" t="s">
        <v>59</v>
      </c>
      <c r="Y12" s="94"/>
    </row>
    <row r="13" spans="1:37" ht="21" customHeight="1">
      <c r="A13" s="46" t="s">
        <v>54</v>
      </c>
      <c r="B13" s="44" t="s">
        <v>44</v>
      </c>
      <c r="C13" s="45"/>
      <c r="D13" s="165" t="s">
        <v>85</v>
      </c>
      <c r="E13" s="105"/>
      <c r="F13" s="166" t="s">
        <v>87</v>
      </c>
      <c r="G13" s="103"/>
      <c r="H13" s="167" t="s">
        <v>90</v>
      </c>
      <c r="I13" s="81"/>
      <c r="J13" s="79" t="s">
        <v>60</v>
      </c>
      <c r="K13" s="45"/>
      <c r="L13" s="82"/>
      <c r="M13" s="83"/>
      <c r="N13" s="84"/>
      <c r="O13" s="84"/>
      <c r="P13" s="82"/>
      <c r="Q13" s="85"/>
      <c r="R13" s="79" t="s">
        <v>70</v>
      </c>
      <c r="S13" s="45"/>
      <c r="T13" s="82"/>
      <c r="U13" s="83"/>
      <c r="V13" s="84"/>
      <c r="W13" s="84"/>
      <c r="X13" s="82"/>
      <c r="Y13" s="85"/>
    </row>
    <row r="14" spans="1:37" ht="21" customHeight="1">
      <c r="A14" s="47"/>
      <c r="B14" s="112" t="s">
        <v>45</v>
      </c>
      <c r="C14" s="113"/>
      <c r="D14" s="162" t="s">
        <v>86</v>
      </c>
      <c r="E14" s="107"/>
      <c r="F14" s="163" t="s">
        <v>87</v>
      </c>
      <c r="G14" s="110"/>
      <c r="H14" s="164" t="s">
        <v>90</v>
      </c>
      <c r="I14" s="121"/>
      <c r="J14" s="122" t="s">
        <v>61</v>
      </c>
      <c r="K14" s="113"/>
      <c r="L14" s="67"/>
      <c r="M14" s="68"/>
      <c r="N14" s="111"/>
      <c r="O14" s="111"/>
      <c r="P14" s="67"/>
      <c r="Q14" s="114"/>
      <c r="R14" s="122" t="s">
        <v>71</v>
      </c>
      <c r="S14" s="113"/>
      <c r="T14" s="67"/>
      <c r="U14" s="68"/>
      <c r="V14" s="111"/>
      <c r="W14" s="111"/>
      <c r="X14" s="67"/>
      <c r="Y14" s="114"/>
    </row>
    <row r="15" spans="1:37" ht="21" customHeight="1">
      <c r="A15" s="47"/>
      <c r="B15" s="112" t="s">
        <v>46</v>
      </c>
      <c r="C15" s="113"/>
      <c r="D15" s="162" t="s">
        <v>87</v>
      </c>
      <c r="E15" s="107"/>
      <c r="F15" s="163" t="s">
        <v>87</v>
      </c>
      <c r="G15" s="110"/>
      <c r="H15" s="164" t="s">
        <v>90</v>
      </c>
      <c r="I15" s="121"/>
      <c r="J15" s="115" t="s">
        <v>62</v>
      </c>
      <c r="K15" s="116"/>
      <c r="L15" s="67"/>
      <c r="M15" s="68"/>
      <c r="N15" s="111"/>
      <c r="O15" s="111"/>
      <c r="P15" s="67"/>
      <c r="Q15" s="114"/>
      <c r="R15" s="115" t="s">
        <v>72</v>
      </c>
      <c r="S15" s="116"/>
      <c r="T15" s="67"/>
      <c r="U15" s="68"/>
      <c r="V15" s="111"/>
      <c r="W15" s="111"/>
      <c r="X15" s="67"/>
      <c r="Y15" s="114"/>
    </row>
    <row r="16" spans="1:37" ht="21" customHeight="1">
      <c r="A16" s="47"/>
      <c r="B16" s="112" t="s">
        <v>47</v>
      </c>
      <c r="C16" s="113"/>
      <c r="D16" s="162" t="s">
        <v>86</v>
      </c>
      <c r="E16" s="107"/>
      <c r="F16" s="163" t="s">
        <v>87</v>
      </c>
      <c r="G16" s="110"/>
      <c r="H16" s="164" t="s">
        <v>90</v>
      </c>
      <c r="I16" s="121"/>
      <c r="J16" s="122" t="s">
        <v>63</v>
      </c>
      <c r="K16" s="113"/>
      <c r="L16" s="67"/>
      <c r="M16" s="68"/>
      <c r="N16" s="111"/>
      <c r="O16" s="111"/>
      <c r="P16" s="67"/>
      <c r="Q16" s="114"/>
      <c r="R16" s="122" t="s">
        <v>73</v>
      </c>
      <c r="S16" s="113"/>
      <c r="T16" s="67"/>
      <c r="U16" s="68"/>
      <c r="V16" s="111"/>
      <c r="W16" s="111"/>
      <c r="X16" s="67"/>
      <c r="Y16" s="114"/>
    </row>
    <row r="17" spans="1:25" ht="21" customHeight="1">
      <c r="A17" s="47"/>
      <c r="B17" s="112" t="s">
        <v>48</v>
      </c>
      <c r="C17" s="113"/>
      <c r="D17" s="162" t="s">
        <v>88</v>
      </c>
      <c r="E17" s="107"/>
      <c r="F17" s="163" t="s">
        <v>90</v>
      </c>
      <c r="G17" s="110"/>
      <c r="H17" s="164" t="s">
        <v>90</v>
      </c>
      <c r="I17" s="121"/>
      <c r="J17" s="115" t="s">
        <v>64</v>
      </c>
      <c r="K17" s="116"/>
      <c r="L17" s="67"/>
      <c r="M17" s="68"/>
      <c r="N17" s="111"/>
      <c r="O17" s="111"/>
      <c r="P17" s="67"/>
      <c r="Q17" s="114"/>
      <c r="R17" s="115" t="s">
        <v>74</v>
      </c>
      <c r="S17" s="116"/>
      <c r="T17" s="67"/>
      <c r="U17" s="68"/>
      <c r="V17" s="111"/>
      <c r="W17" s="111"/>
      <c r="X17" s="67"/>
      <c r="Y17" s="114"/>
    </row>
    <row r="18" spans="1:25" ht="21" customHeight="1">
      <c r="A18" s="47"/>
      <c r="B18" s="112" t="s">
        <v>49</v>
      </c>
      <c r="C18" s="113"/>
      <c r="D18" s="162" t="s">
        <v>86</v>
      </c>
      <c r="E18" s="107"/>
      <c r="F18" s="163" t="s">
        <v>90</v>
      </c>
      <c r="G18" s="110"/>
      <c r="H18" s="164" t="s">
        <v>90</v>
      </c>
      <c r="I18" s="121"/>
      <c r="J18" s="122" t="s">
        <v>65</v>
      </c>
      <c r="K18" s="113"/>
      <c r="L18" s="67"/>
      <c r="M18" s="68"/>
      <c r="N18" s="111"/>
      <c r="O18" s="111"/>
      <c r="P18" s="67"/>
      <c r="Q18" s="114"/>
      <c r="R18" s="122" t="s">
        <v>75</v>
      </c>
      <c r="S18" s="113"/>
      <c r="T18" s="67"/>
      <c r="U18" s="68"/>
      <c r="V18" s="111"/>
      <c r="W18" s="111"/>
      <c r="X18" s="67"/>
      <c r="Y18" s="114"/>
    </row>
    <row r="19" spans="1:25" ht="21" customHeight="1">
      <c r="A19" s="47"/>
      <c r="B19" s="112" t="s">
        <v>50</v>
      </c>
      <c r="C19" s="113"/>
      <c r="D19" s="162" t="s">
        <v>89</v>
      </c>
      <c r="E19" s="107"/>
      <c r="F19" s="163" t="s">
        <v>94</v>
      </c>
      <c r="G19" s="110"/>
      <c r="H19" s="164" t="s">
        <v>95</v>
      </c>
      <c r="I19" s="121"/>
      <c r="J19" s="115" t="s">
        <v>66</v>
      </c>
      <c r="K19" s="116"/>
      <c r="L19" s="67"/>
      <c r="M19" s="68"/>
      <c r="N19" s="111"/>
      <c r="O19" s="111"/>
      <c r="P19" s="67"/>
      <c r="Q19" s="114"/>
      <c r="R19" s="115" t="s">
        <v>76</v>
      </c>
      <c r="S19" s="116"/>
      <c r="T19" s="67"/>
      <c r="U19" s="68"/>
      <c r="V19" s="111"/>
      <c r="W19" s="111"/>
      <c r="X19" s="67"/>
      <c r="Y19" s="114"/>
    </row>
    <row r="20" spans="1:25" ht="21" customHeight="1">
      <c r="A20" s="47"/>
      <c r="B20" s="112" t="s">
        <v>51</v>
      </c>
      <c r="C20" s="113"/>
      <c r="D20" s="161" t="s">
        <v>86</v>
      </c>
      <c r="E20" s="68"/>
      <c r="F20" s="111"/>
      <c r="G20" s="111"/>
      <c r="H20" s="67"/>
      <c r="I20" s="114"/>
      <c r="J20" s="122" t="s">
        <v>67</v>
      </c>
      <c r="K20" s="113"/>
      <c r="L20" s="67"/>
      <c r="M20" s="68"/>
      <c r="N20" s="111"/>
      <c r="O20" s="111"/>
      <c r="P20" s="67"/>
      <c r="Q20" s="114"/>
      <c r="R20" s="122" t="s">
        <v>77</v>
      </c>
      <c r="S20" s="113"/>
      <c r="T20" s="67"/>
      <c r="U20" s="68"/>
      <c r="V20" s="111"/>
      <c r="W20" s="111"/>
      <c r="X20" s="67"/>
      <c r="Y20" s="114"/>
    </row>
    <row r="21" spans="1:25" ht="21" customHeight="1">
      <c r="A21" s="47"/>
      <c r="B21" s="112" t="s">
        <v>52</v>
      </c>
      <c r="C21" s="113"/>
      <c r="D21" s="161" t="s">
        <v>90</v>
      </c>
      <c r="E21" s="68"/>
      <c r="F21" s="111"/>
      <c r="G21" s="111"/>
      <c r="H21" s="67"/>
      <c r="I21" s="114"/>
      <c r="J21" s="115" t="s">
        <v>68</v>
      </c>
      <c r="K21" s="116"/>
      <c r="L21" s="67"/>
      <c r="M21" s="68"/>
      <c r="N21" s="111"/>
      <c r="O21" s="111"/>
      <c r="P21" s="67"/>
      <c r="Q21" s="114"/>
      <c r="R21" s="115" t="s">
        <v>78</v>
      </c>
      <c r="S21" s="116"/>
      <c r="T21" s="67"/>
      <c r="U21" s="68"/>
      <c r="V21" s="111"/>
      <c r="W21" s="111"/>
      <c r="X21" s="67"/>
      <c r="Y21" s="114"/>
    </row>
    <row r="22" spans="1:25" ht="21" customHeight="1" thickBot="1">
      <c r="A22" s="48"/>
      <c r="B22" s="101" t="s">
        <v>53</v>
      </c>
      <c r="C22" s="102"/>
      <c r="D22" s="160" t="s">
        <v>90</v>
      </c>
      <c r="E22" s="109"/>
      <c r="F22" s="118"/>
      <c r="G22" s="118"/>
      <c r="H22" s="108"/>
      <c r="I22" s="117"/>
      <c r="J22" s="119" t="s">
        <v>69</v>
      </c>
      <c r="K22" s="102"/>
      <c r="L22" s="108"/>
      <c r="M22" s="109"/>
      <c r="N22" s="118"/>
      <c r="O22" s="118"/>
      <c r="P22" s="108"/>
      <c r="Q22" s="117"/>
      <c r="R22" s="119" t="s">
        <v>79</v>
      </c>
      <c r="S22" s="102"/>
      <c r="T22" s="108"/>
      <c r="U22" s="109"/>
      <c r="V22" s="118"/>
      <c r="W22" s="118"/>
      <c r="X22" s="108"/>
      <c r="Y22" s="117"/>
    </row>
    <row r="23" spans="1:25" ht="17">
      <c r="A23" s="21"/>
      <c r="B23" s="3"/>
      <c r="C23" s="18"/>
      <c r="D23" s="42" t="s">
        <v>90</v>
      </c>
      <c r="E23" s="1"/>
      <c r="F23" s="2"/>
      <c r="G23" s="3"/>
      <c r="H23" s="18"/>
      <c r="I23" s="1"/>
      <c r="J23" s="2"/>
      <c r="K23" s="3"/>
      <c r="L23" s="18"/>
      <c r="M23" s="1"/>
      <c r="N23" s="2"/>
      <c r="O23" s="3"/>
      <c r="P23" s="18"/>
      <c r="Q23" s="1"/>
      <c r="R23" s="2"/>
      <c r="S23" s="3"/>
      <c r="T23" s="18"/>
      <c r="U23" s="1"/>
      <c r="V23" s="2"/>
      <c r="W23" s="2"/>
      <c r="X23" s="3"/>
      <c r="Y23" s="16"/>
    </row>
    <row r="24" spans="1:25" ht="13">
      <c r="A24" s="21"/>
      <c r="B24" s="3"/>
      <c r="C24" s="18"/>
      <c r="D24" s="18"/>
      <c r="E24" s="1"/>
      <c r="F24" s="2"/>
      <c r="G24" s="3"/>
      <c r="H24" s="18"/>
      <c r="I24" s="1"/>
      <c r="J24" s="2"/>
      <c r="K24" s="3"/>
      <c r="L24" s="18"/>
      <c r="M24" s="1"/>
      <c r="N24" s="2"/>
      <c r="O24" s="3"/>
      <c r="P24" s="18"/>
      <c r="Q24" s="1"/>
      <c r="R24" s="2"/>
      <c r="S24" s="3"/>
      <c r="T24" s="18"/>
      <c r="U24" s="1"/>
      <c r="V24" s="2"/>
      <c r="W24" s="2"/>
      <c r="X24" s="3"/>
      <c r="Y24" s="16"/>
    </row>
    <row r="25" spans="1:25" ht="13">
      <c r="A25" s="21"/>
      <c r="B25" s="3"/>
      <c r="C25" s="18"/>
      <c r="D25" s="18"/>
      <c r="E25" s="1"/>
      <c r="F25" s="2"/>
      <c r="G25" s="3"/>
      <c r="H25" s="18"/>
      <c r="I25" s="1"/>
      <c r="J25" s="2"/>
      <c r="K25" s="3"/>
      <c r="L25" s="18"/>
      <c r="M25" s="1"/>
      <c r="N25" s="2"/>
      <c r="O25" s="3"/>
      <c r="P25" s="18"/>
      <c r="Q25" s="1"/>
      <c r="R25" s="2"/>
      <c r="S25" s="3"/>
      <c r="T25" s="18"/>
      <c r="U25" s="1"/>
      <c r="V25" s="2"/>
      <c r="W25" s="2"/>
      <c r="X25" s="3"/>
      <c r="Y25" s="16"/>
    </row>
    <row r="26" spans="1:25" ht="13">
      <c r="A26" s="21"/>
      <c r="B26" s="3"/>
      <c r="C26" s="18"/>
      <c r="D26" s="18"/>
      <c r="E26" s="1"/>
      <c r="F26" s="2"/>
      <c r="G26" s="3"/>
      <c r="H26" s="18"/>
      <c r="I26" s="1"/>
      <c r="J26" s="2"/>
      <c r="K26" s="3"/>
      <c r="L26" s="18"/>
      <c r="M26" s="1"/>
      <c r="N26" s="2"/>
      <c r="O26" s="3"/>
      <c r="P26" s="18"/>
      <c r="Q26" s="1"/>
      <c r="R26" s="2"/>
      <c r="S26" s="3"/>
      <c r="T26" s="18"/>
      <c r="U26" s="1"/>
      <c r="V26" s="2"/>
      <c r="W26" s="2"/>
      <c r="X26" s="3"/>
      <c r="Y26" s="16"/>
    </row>
    <row r="27" spans="1:25" ht="13">
      <c r="A27" s="21"/>
      <c r="B27" s="3"/>
      <c r="C27" s="18"/>
      <c r="D27" s="18"/>
      <c r="E27" s="1"/>
      <c r="F27" s="2"/>
      <c r="G27" s="3"/>
      <c r="H27" s="18"/>
      <c r="I27" s="1"/>
      <c r="J27" s="2"/>
      <c r="K27" s="3"/>
      <c r="L27" s="18"/>
      <c r="M27" s="1"/>
      <c r="N27" s="2"/>
      <c r="O27" s="3"/>
      <c r="P27" s="18"/>
      <c r="Q27" s="1"/>
      <c r="R27" s="2"/>
      <c r="S27" s="3"/>
      <c r="T27" s="18"/>
      <c r="U27" s="1"/>
      <c r="V27" s="2"/>
      <c r="W27" s="2"/>
      <c r="X27" s="3"/>
      <c r="Y27" s="16"/>
    </row>
    <row r="28" spans="1:25" ht="13">
      <c r="A28" s="21"/>
      <c r="B28" s="3"/>
      <c r="C28" s="18"/>
      <c r="D28" s="18"/>
      <c r="E28" s="1"/>
      <c r="F28" s="2"/>
      <c r="G28" s="3"/>
      <c r="H28" s="18"/>
      <c r="I28" s="1"/>
      <c r="J28" s="2"/>
      <c r="K28" s="3"/>
      <c r="L28" s="18"/>
      <c r="M28" s="1"/>
      <c r="N28" s="2"/>
      <c r="O28" s="3"/>
      <c r="P28" s="18"/>
      <c r="Q28" s="1"/>
      <c r="R28" s="2"/>
      <c r="S28" s="3"/>
      <c r="T28" s="18"/>
      <c r="U28" s="1"/>
      <c r="V28" s="2"/>
      <c r="W28" s="2"/>
      <c r="X28" s="3"/>
      <c r="Y28" s="16"/>
    </row>
    <row r="29" spans="1:25" ht="13">
      <c r="A29" s="21"/>
      <c r="B29" s="3"/>
      <c r="C29" s="18"/>
      <c r="D29" s="18"/>
      <c r="E29" s="1"/>
      <c r="F29" s="2"/>
      <c r="G29" s="3"/>
      <c r="H29" s="18"/>
      <c r="I29" s="1"/>
      <c r="J29" s="2"/>
      <c r="K29" s="3"/>
      <c r="L29" s="18"/>
      <c r="M29" s="1"/>
      <c r="N29" s="2"/>
      <c r="O29" s="3"/>
      <c r="P29" s="18"/>
      <c r="Q29" s="1"/>
      <c r="R29" s="2"/>
      <c r="S29" s="3"/>
      <c r="T29" s="18"/>
      <c r="U29" s="1"/>
      <c r="V29" s="2"/>
      <c r="W29" s="2"/>
      <c r="X29" s="3"/>
      <c r="Y29" s="16"/>
    </row>
    <row r="30" spans="1:25" ht="15">
      <c r="A30" s="21"/>
      <c r="B30" s="3"/>
      <c r="C30" s="18"/>
      <c r="D30" s="18"/>
      <c r="E30" s="1"/>
      <c r="F30" s="2"/>
      <c r="G30" s="3"/>
      <c r="H30" s="18"/>
      <c r="I30" s="1"/>
      <c r="J30" s="2"/>
      <c r="K30" s="3"/>
      <c r="L30" s="18"/>
      <c r="M30" s="1"/>
      <c r="N30" s="2"/>
      <c r="O30" s="3"/>
      <c r="P30" s="18"/>
      <c r="Q30" s="35"/>
      <c r="R30" s="34"/>
      <c r="S30" s="34"/>
      <c r="T30" s="34"/>
      <c r="U30" s="1"/>
      <c r="V30" s="2"/>
      <c r="W30" s="2"/>
      <c r="X30" s="3"/>
      <c r="Y30" s="16"/>
    </row>
    <row r="31" spans="1:25" ht="13">
      <c r="A31" s="21"/>
      <c r="B31" s="3"/>
      <c r="C31" s="18"/>
      <c r="D31" s="18"/>
      <c r="E31" s="1"/>
      <c r="F31" s="2"/>
      <c r="G31" s="3"/>
      <c r="H31" s="18"/>
      <c r="I31" s="1"/>
      <c r="J31" s="2"/>
      <c r="K31" s="3"/>
      <c r="L31" s="18"/>
      <c r="M31" s="1"/>
      <c r="N31" s="2"/>
      <c r="O31" s="3"/>
      <c r="P31" s="18"/>
      <c r="Q31" s="1"/>
      <c r="R31" s="2"/>
      <c r="S31" s="3"/>
      <c r="T31" s="18"/>
      <c r="U31" s="1"/>
      <c r="V31" s="2"/>
      <c r="W31" s="2"/>
      <c r="X31" s="3"/>
      <c r="Y31" s="16"/>
    </row>
    <row r="32" spans="1:25" ht="13">
      <c r="A32" s="21"/>
      <c r="B32" s="3"/>
      <c r="C32" s="18"/>
      <c r="D32" s="18"/>
      <c r="E32" s="1"/>
      <c r="F32" s="2"/>
      <c r="G32" s="3"/>
      <c r="H32" s="18"/>
      <c r="I32" s="1"/>
      <c r="J32" s="2"/>
      <c r="K32" s="3"/>
      <c r="L32" s="18"/>
      <c r="M32" s="1"/>
      <c r="N32" s="2"/>
      <c r="O32" s="3"/>
      <c r="P32" s="18"/>
      <c r="Q32" s="1"/>
      <c r="R32" s="2"/>
      <c r="S32" s="3"/>
      <c r="T32" s="18"/>
      <c r="U32" s="1"/>
      <c r="V32" s="2"/>
      <c r="W32" s="2"/>
      <c r="X32" s="3"/>
      <c r="Y32" s="16"/>
    </row>
    <row r="33" spans="1:25" ht="13">
      <c r="A33" s="21"/>
      <c r="B33" s="3"/>
      <c r="C33" s="18"/>
      <c r="D33" s="18"/>
      <c r="E33" s="1"/>
      <c r="F33" s="2"/>
      <c r="G33" s="3"/>
      <c r="H33" s="18"/>
      <c r="I33" s="1"/>
      <c r="J33" s="2"/>
      <c r="K33" s="3"/>
      <c r="L33" s="18"/>
      <c r="M33" s="1"/>
      <c r="N33" s="2"/>
      <c r="O33" s="3"/>
      <c r="P33" s="18"/>
      <c r="Q33" s="1"/>
      <c r="R33" s="2"/>
      <c r="S33" s="3"/>
      <c r="T33" s="18"/>
      <c r="U33" s="1"/>
      <c r="V33" s="2"/>
      <c r="W33" s="2"/>
      <c r="X33" s="3"/>
      <c r="Y33" s="16"/>
    </row>
    <row r="34" spans="1:25" ht="13">
      <c r="A34" s="21"/>
      <c r="B34" s="3"/>
      <c r="C34" s="18"/>
      <c r="D34" s="18"/>
      <c r="E34" s="1"/>
      <c r="F34" s="2"/>
      <c r="G34" s="3"/>
      <c r="H34" s="18"/>
      <c r="I34" s="1"/>
      <c r="J34" s="2"/>
      <c r="K34" s="3"/>
      <c r="L34" s="18"/>
      <c r="M34" s="1"/>
      <c r="N34" s="2"/>
      <c r="O34" s="3"/>
      <c r="P34" s="18"/>
      <c r="Q34" s="1"/>
      <c r="R34" s="2"/>
      <c r="S34" s="3"/>
      <c r="T34" s="18"/>
      <c r="U34" s="1"/>
      <c r="V34" s="2"/>
      <c r="W34" s="2"/>
      <c r="X34" s="3"/>
      <c r="Y34" s="16"/>
    </row>
    <row r="35" spans="1:25" ht="13">
      <c r="A35" s="21"/>
      <c r="B35" s="3"/>
      <c r="C35" s="18"/>
      <c r="D35" s="18"/>
      <c r="E35" s="1"/>
      <c r="F35" s="2"/>
      <c r="G35" s="3"/>
      <c r="H35" s="18"/>
      <c r="I35" s="1"/>
      <c r="J35" s="2"/>
      <c r="K35" s="3"/>
      <c r="L35" s="18"/>
      <c r="M35" s="1"/>
      <c r="N35" s="2"/>
      <c r="O35" s="3"/>
      <c r="P35" s="18"/>
      <c r="Q35" s="1"/>
      <c r="R35" s="2"/>
      <c r="S35" s="3"/>
      <c r="T35" s="18"/>
      <c r="U35" s="1"/>
      <c r="V35" s="2"/>
      <c r="W35" s="2"/>
      <c r="X35" s="3"/>
      <c r="Y35" s="16"/>
    </row>
    <row r="36" spans="1:25" ht="13">
      <c r="A36" s="21"/>
      <c r="B36" s="3"/>
      <c r="C36" s="18"/>
      <c r="D36" s="18"/>
      <c r="E36" s="1"/>
      <c r="F36" s="2"/>
      <c r="G36" s="3"/>
      <c r="H36" s="18"/>
      <c r="I36" s="1"/>
      <c r="J36" s="2"/>
      <c r="K36" s="3"/>
      <c r="L36" s="18"/>
      <c r="M36" s="1"/>
      <c r="N36" s="2"/>
      <c r="O36" s="3"/>
      <c r="P36" s="18"/>
      <c r="Q36" s="1"/>
      <c r="R36" s="2"/>
      <c r="S36" s="3"/>
      <c r="T36" s="18"/>
      <c r="U36" s="1"/>
      <c r="V36" s="2"/>
      <c r="W36" s="2"/>
      <c r="X36" s="3"/>
      <c r="Y36" s="16"/>
    </row>
    <row r="37" spans="1:25" ht="13">
      <c r="A37" s="21"/>
      <c r="B37" s="3"/>
      <c r="C37" s="18"/>
      <c r="D37" s="18"/>
      <c r="E37" s="1"/>
      <c r="F37" s="2"/>
      <c r="G37" s="3"/>
      <c r="H37" s="18"/>
      <c r="I37" s="1"/>
      <c r="J37" s="2"/>
      <c r="K37" s="3"/>
      <c r="L37" s="18"/>
      <c r="M37" s="1"/>
      <c r="N37" s="2"/>
      <c r="O37" s="3"/>
      <c r="P37" s="18"/>
      <c r="Q37" s="1"/>
      <c r="R37" s="2"/>
      <c r="S37" s="3"/>
      <c r="T37" s="18"/>
      <c r="U37" s="1"/>
      <c r="V37" s="2"/>
      <c r="W37" s="2"/>
      <c r="X37" s="3"/>
      <c r="Y37" s="16"/>
    </row>
    <row r="38" spans="1:25" ht="13">
      <c r="A38" s="33"/>
      <c r="B38" s="18"/>
      <c r="C38" s="20"/>
      <c r="D38" s="20"/>
      <c r="E38" s="20"/>
      <c r="F38" s="20"/>
      <c r="G38" s="20"/>
      <c r="H38" s="20"/>
      <c r="I38" s="20"/>
      <c r="J38" s="18"/>
      <c r="K38" s="18"/>
      <c r="L38" s="18"/>
      <c r="M38" s="1"/>
      <c r="N38" s="2"/>
      <c r="O38" s="3"/>
      <c r="P38" s="18"/>
      <c r="Q38" s="1"/>
      <c r="R38" s="2"/>
      <c r="S38" s="3"/>
      <c r="T38" s="18"/>
      <c r="U38" s="1"/>
      <c r="V38" s="2"/>
      <c r="W38" s="2"/>
      <c r="X38" s="3"/>
      <c r="Y38" s="16"/>
    </row>
    <row r="39" spans="1:25" ht="13">
      <c r="A39" s="21"/>
      <c r="B39" s="19"/>
      <c r="C39" s="18"/>
      <c r="D39" s="18"/>
      <c r="E39" s="19"/>
      <c r="F39" s="19"/>
      <c r="G39" s="3"/>
      <c r="H39" s="18"/>
      <c r="I39" s="19"/>
      <c r="J39" s="19"/>
      <c r="K39" s="3"/>
      <c r="L39" s="18"/>
      <c r="M39" s="1"/>
      <c r="N39" s="2"/>
      <c r="O39" s="3"/>
      <c r="P39" s="18"/>
      <c r="Q39" s="1"/>
      <c r="R39" s="2"/>
      <c r="S39" s="3"/>
      <c r="T39" s="18"/>
      <c r="U39" s="1"/>
      <c r="V39" s="2"/>
      <c r="W39" s="2"/>
      <c r="X39" s="3"/>
      <c r="Y39" s="16"/>
    </row>
    <row r="40" spans="1:25" ht="13">
      <c r="A40" s="21"/>
      <c r="B40" s="18"/>
      <c r="C40" s="18"/>
      <c r="D40" s="18"/>
      <c r="E40" s="1"/>
      <c r="F40" s="2"/>
      <c r="G40" s="3"/>
      <c r="H40" s="18"/>
      <c r="I40" s="1"/>
      <c r="J40" s="2"/>
      <c r="K40" s="3"/>
      <c r="L40" s="18"/>
      <c r="M40" s="1"/>
      <c r="N40" s="2"/>
      <c r="O40" s="3"/>
      <c r="P40" s="18"/>
      <c r="Q40" s="1"/>
      <c r="R40" s="2"/>
      <c r="S40" s="3"/>
      <c r="T40" s="18"/>
      <c r="U40" s="1"/>
      <c r="V40" s="2"/>
      <c r="W40" s="2"/>
      <c r="X40" s="3"/>
      <c r="Y40" s="16"/>
    </row>
    <row r="41" spans="1:25" ht="13">
      <c r="A41" s="21"/>
      <c r="B41" s="3"/>
      <c r="C41" s="18"/>
      <c r="D41" s="18"/>
      <c r="E41" s="1"/>
      <c r="F41" s="2"/>
      <c r="G41" s="3"/>
      <c r="H41" s="18"/>
      <c r="I41" s="1"/>
      <c r="J41" s="2"/>
      <c r="K41" s="3"/>
      <c r="L41" s="18"/>
      <c r="M41" s="1"/>
      <c r="N41" s="2"/>
      <c r="O41" s="3"/>
      <c r="P41" s="18"/>
      <c r="Q41" s="1"/>
      <c r="R41" s="2"/>
      <c r="S41" s="3"/>
      <c r="T41" s="18"/>
      <c r="U41" s="1"/>
      <c r="V41" s="2"/>
      <c r="W41" s="2"/>
      <c r="X41" s="3"/>
      <c r="Y41" s="16"/>
    </row>
    <row r="42" spans="1:25" ht="13">
      <c r="A42" s="33"/>
      <c r="B42" s="18"/>
      <c r="C42" s="20"/>
      <c r="D42" s="20"/>
      <c r="E42" s="20"/>
      <c r="F42" s="20"/>
      <c r="G42" s="20"/>
      <c r="H42" s="20"/>
      <c r="I42" s="20"/>
      <c r="J42" s="18"/>
      <c r="K42" s="18"/>
      <c r="L42" s="18"/>
      <c r="M42" s="3"/>
      <c r="N42" s="18"/>
      <c r="O42" s="18"/>
      <c r="P42" s="20"/>
      <c r="Q42" s="20"/>
      <c r="R42" s="20"/>
      <c r="S42" s="20"/>
      <c r="T42" s="18"/>
      <c r="U42" s="18"/>
      <c r="V42" s="18"/>
      <c r="W42" s="18"/>
      <c r="X42" s="18"/>
      <c r="Y42" s="16"/>
    </row>
    <row r="43" spans="1:25" ht="18">
      <c r="A43" s="21"/>
      <c r="B43" s="18"/>
      <c r="C43" s="18"/>
      <c r="D43" s="11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2"/>
      <c r="R43" s="18"/>
      <c r="S43" s="18"/>
      <c r="T43" s="18"/>
      <c r="U43" s="18"/>
      <c r="V43" s="18"/>
      <c r="W43" s="18"/>
      <c r="X43" s="18"/>
      <c r="Y43" s="16"/>
    </row>
    <row r="44" spans="1:25" ht="13">
      <c r="A44" s="2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6"/>
    </row>
    <row r="45" spans="1:25" ht="13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6"/>
    </row>
    <row r="46" spans="1:25" ht="13">
      <c r="A46" s="2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6"/>
    </row>
    <row r="47" spans="1:25" ht="13">
      <c r="A47" s="21"/>
      <c r="B47" s="18"/>
      <c r="C47" s="18"/>
      <c r="D47" s="18"/>
      <c r="E47" s="18"/>
      <c r="F47" s="2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6"/>
    </row>
    <row r="48" spans="1:25" ht="13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6"/>
    </row>
    <row r="49" spans="1:25" ht="13">
      <c r="A49" s="2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6"/>
    </row>
    <row r="50" spans="1:25" ht="13">
      <c r="A50" s="2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6"/>
    </row>
    <row r="51" spans="1:25" ht="13">
      <c r="A51" s="2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6"/>
    </row>
    <row r="52" spans="1:25" ht="14" thickBo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7"/>
    </row>
    <row r="53" spans="1: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212">
    <mergeCell ref="A2:E2"/>
    <mergeCell ref="F2:T2"/>
    <mergeCell ref="U2:Y2"/>
    <mergeCell ref="A3:E3"/>
    <mergeCell ref="P3:R3"/>
    <mergeCell ref="U3:X3"/>
    <mergeCell ref="A4:E4"/>
    <mergeCell ref="M4:Q4"/>
    <mergeCell ref="S4:Y4"/>
    <mergeCell ref="A5:Y5"/>
    <mergeCell ref="A6:C7"/>
    <mergeCell ref="D6:E6"/>
    <mergeCell ref="F6:G6"/>
    <mergeCell ref="H6:I6"/>
    <mergeCell ref="J6:K6"/>
    <mergeCell ref="X6:Y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L6:M6"/>
    <mergeCell ref="N6:O6"/>
    <mergeCell ref="P6:Q6"/>
    <mergeCell ref="R6:S6"/>
    <mergeCell ref="T6:U6"/>
    <mergeCell ref="V6:W6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X10:Y10"/>
    <mergeCell ref="B10:C10"/>
    <mergeCell ref="D10:E10"/>
    <mergeCell ref="F10:G10"/>
    <mergeCell ref="H10:I10"/>
    <mergeCell ref="J10:K10"/>
    <mergeCell ref="L10:M10"/>
    <mergeCell ref="N9:O9"/>
    <mergeCell ref="P9:Q9"/>
    <mergeCell ref="R9:S9"/>
    <mergeCell ref="T9:U9"/>
    <mergeCell ref="V9:W9"/>
    <mergeCell ref="X9:Y9"/>
    <mergeCell ref="D11:E11"/>
    <mergeCell ref="F11:G11"/>
    <mergeCell ref="H11:I11"/>
    <mergeCell ref="J11:K12"/>
    <mergeCell ref="N10:O10"/>
    <mergeCell ref="P10:Q10"/>
    <mergeCell ref="R10:S10"/>
    <mergeCell ref="T10:U10"/>
    <mergeCell ref="V10:W10"/>
    <mergeCell ref="A13:A22"/>
    <mergeCell ref="B13:C13"/>
    <mergeCell ref="D13:E13"/>
    <mergeCell ref="F13:G13"/>
    <mergeCell ref="H13:I13"/>
    <mergeCell ref="J13:K13"/>
    <mergeCell ref="X11:Y11"/>
    <mergeCell ref="D12:E12"/>
    <mergeCell ref="F12:G12"/>
    <mergeCell ref="H12:I12"/>
    <mergeCell ref="L12:M12"/>
    <mergeCell ref="N12:O12"/>
    <mergeCell ref="P12:Q12"/>
    <mergeCell ref="T12:U12"/>
    <mergeCell ref="V12:W12"/>
    <mergeCell ref="X12:Y12"/>
    <mergeCell ref="L11:M11"/>
    <mergeCell ref="N11:O11"/>
    <mergeCell ref="P11:Q11"/>
    <mergeCell ref="R11:S12"/>
    <mergeCell ref="T11:U11"/>
    <mergeCell ref="V11:W11"/>
    <mergeCell ref="A11:A12"/>
    <mergeCell ref="B11:C12"/>
    <mergeCell ref="X13:Y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L13:M13"/>
    <mergeCell ref="N13:O13"/>
    <mergeCell ref="P13:Q13"/>
    <mergeCell ref="R13:S13"/>
    <mergeCell ref="T13:U13"/>
    <mergeCell ref="V13:W13"/>
    <mergeCell ref="T14:U14"/>
    <mergeCell ref="V14:W14"/>
    <mergeCell ref="X14:Y14"/>
    <mergeCell ref="T15:U15"/>
    <mergeCell ref="V15:W15"/>
    <mergeCell ref="X15:Y15"/>
    <mergeCell ref="B16:C16"/>
    <mergeCell ref="D16:E16"/>
    <mergeCell ref="F16:G16"/>
    <mergeCell ref="H16:I16"/>
    <mergeCell ref="J16:K16"/>
    <mergeCell ref="X16:Y16"/>
    <mergeCell ref="L16:M16"/>
    <mergeCell ref="N16:O16"/>
    <mergeCell ref="P16:Q16"/>
    <mergeCell ref="R16:S16"/>
    <mergeCell ref="T16:U16"/>
    <mergeCell ref="V16:W16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7:U17"/>
    <mergeCell ref="V17:W17"/>
    <mergeCell ref="X17:Y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V22:W22"/>
    <mergeCell ref="P21:Q21"/>
    <mergeCell ref="R21:S21"/>
    <mergeCell ref="B19:C19"/>
    <mergeCell ref="D19:E19"/>
    <mergeCell ref="F19:G19"/>
    <mergeCell ref="H19:I19"/>
    <mergeCell ref="J19:K19"/>
    <mergeCell ref="X19:Y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L19:M19"/>
    <mergeCell ref="N19:O19"/>
    <mergeCell ref="P19:Q19"/>
    <mergeCell ref="R19:S19"/>
    <mergeCell ref="T19:U19"/>
    <mergeCell ref="V19:W19"/>
    <mergeCell ref="T21:U21"/>
    <mergeCell ref="V21:W21"/>
    <mergeCell ref="X21:Y21"/>
    <mergeCell ref="B22:C22"/>
    <mergeCell ref="D22:E22"/>
    <mergeCell ref="F22:G22"/>
    <mergeCell ref="H22:I22"/>
    <mergeCell ref="J22:K22"/>
    <mergeCell ref="T20:U20"/>
    <mergeCell ref="V20:W20"/>
    <mergeCell ref="X20:Y20"/>
    <mergeCell ref="B21:C21"/>
    <mergeCell ref="D21:E21"/>
    <mergeCell ref="F21:G21"/>
    <mergeCell ref="H21:I21"/>
    <mergeCell ref="J21:K21"/>
    <mergeCell ref="L21:M21"/>
    <mergeCell ref="N21:O21"/>
    <mergeCell ref="X22:Y22"/>
    <mergeCell ref="L22:M22"/>
    <mergeCell ref="N22:O22"/>
    <mergeCell ref="P22:Q22"/>
    <mergeCell ref="R22:S22"/>
    <mergeCell ref="T22:U22"/>
  </mergeCells>
  <phoneticPr fontId="19"/>
  <pageMargins left="0.7" right="0.7" top="0.75" bottom="0.75" header="0.3" footer="0.3"/>
  <pageSetup paperSize="9" scale="78" orientation="portrait" horizontalDpi="4294967292" verticalDpi="4294967292"/>
  <rowBreaks count="1" manualBreakCount="1">
    <brk id="52" max="16383" man="1"/>
  </rowBreaks>
  <colBreaks count="1" manualBreakCount="1">
    <brk id="25" max="1048575" man="1"/>
  </colBreaks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17</xdr:col>
                <xdr:colOff>127000</xdr:colOff>
                <xdr:row>22</xdr:row>
                <xdr:rowOff>139700</xdr:rowOff>
              </from>
              <to>
                <xdr:col>24</xdr:col>
                <xdr:colOff>50800</xdr:colOff>
                <xdr:row>26</xdr:row>
                <xdr:rowOff>12700</xdr:rowOff>
              </to>
            </anchor>
          </objectPr>
        </oleObject>
      </mc:Choice>
      <mc:Fallback>
        <oleObject progId="Equation.3" shapeId="3073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受圧板による流量の測定</vt:lpstr>
      <vt:lpstr>データ無し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和田 清</cp:lastModifiedBy>
  <cp:lastPrinted>2014-07-27T08:36:45Z</cp:lastPrinted>
  <dcterms:created xsi:type="dcterms:W3CDTF">2013-07-14T12:27:39Z</dcterms:created>
  <dcterms:modified xsi:type="dcterms:W3CDTF">2014-07-27T08:36:54Z</dcterms:modified>
</cp:coreProperties>
</file>